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2120" windowHeight="10080" activeTab="6"/>
  </bookViews>
  <sheets>
    <sheet name="Форма 1" sheetId="12" r:id="rId1"/>
    <sheet name="Форма 2" sheetId="6" r:id="rId2"/>
    <sheet name="Форма 3 мероприятия" sheetId="9" r:id="rId3"/>
    <sheet name="Форма 4 Госзадание" sheetId="8" r:id="rId4"/>
    <sheet name="Форма 5 целевые показатели" sheetId="10" r:id="rId5"/>
    <sheet name="Форма 5а МО " sheetId="13" r:id="rId6"/>
    <sheet name="Форма 6" sheetId="7" r:id="rId7"/>
  </sheets>
  <definedNames>
    <definedName name="_GoBack" localSheetId="2">'Форма 3 мероприятия'!#REF!</definedName>
    <definedName name="_GoBack" localSheetId="5">'Форма 5а МО '!#REF!</definedName>
    <definedName name="_xlnm._FilterDatabase" localSheetId="2" hidden="1">'Форма 3 мероприятия'!$A$11:$K$166</definedName>
    <definedName name="_xlnm._FilterDatabase" localSheetId="4" hidden="1">'Форма 5 целевые показатели'!$A$13:$K$74</definedName>
    <definedName name="_xlnm.Print_Titles" localSheetId="0">'Форма 1'!$9:$10</definedName>
    <definedName name="_xlnm.Print_Titles" localSheetId="1">'Форма 2'!$11:$12</definedName>
    <definedName name="_xlnm.Print_Titles" localSheetId="2">'Форма 3 мероприятия'!$11:$11</definedName>
    <definedName name="_xlnm.Print_Titles" localSheetId="3">'Форма 4 Госзадание'!$12:$13</definedName>
    <definedName name="_xlnm.Print_Titles" localSheetId="4">'Форма 5 целевые показатели'!$10:$12</definedName>
    <definedName name="_xlnm.Print_Area" localSheetId="0">'Форма 1'!$A$6:$P$61</definedName>
    <definedName name="_xlnm.Print_Area" localSheetId="1">'Форма 2'!$A$1:$G$86</definedName>
    <definedName name="_xlnm.Print_Area" localSheetId="2">'Форма 3 мероприятия'!$A$1:$K$167</definedName>
    <definedName name="_xlnm.Print_Area" localSheetId="3">'Форма 4 Госзадание'!$A$1:$N$20</definedName>
    <definedName name="_xlnm.Print_Area" localSheetId="4">'Форма 5 целевые показатели'!$A$1:$J$74</definedName>
    <definedName name="_xlnm.Print_Area" localSheetId="5">'Форма 5а МО '!$A$1:$J$41</definedName>
    <definedName name="_xlnm.Print_Area" localSheetId="6">'Форма 6'!$A$1:$E$20</definedName>
  </definedNames>
  <calcPr calcId="125725"/>
</workbook>
</file>

<file path=xl/calcChain.xml><?xml version="1.0" encoding="utf-8"?>
<calcChain xmlns="http://schemas.openxmlformats.org/spreadsheetml/2006/main">
  <c r="F17" i="6"/>
  <c r="N33" i="12" l="1"/>
  <c r="I41" i="13" l="1"/>
  <c r="I40"/>
  <c r="I39"/>
  <c r="I38"/>
  <c r="I37"/>
  <c r="I36"/>
  <c r="I35"/>
  <c r="I34"/>
  <c r="I33"/>
  <c r="I32"/>
  <c r="I31"/>
  <c r="I30"/>
  <c r="I29"/>
  <c r="I28"/>
  <c r="I27"/>
  <c r="I26"/>
  <c r="I25"/>
  <c r="I24"/>
  <c r="I23"/>
  <c r="I22"/>
  <c r="I21"/>
  <c r="I20"/>
  <c r="I19"/>
  <c r="I18"/>
  <c r="I17"/>
  <c r="I16"/>
  <c r="I15"/>
  <c r="I14"/>
  <c r="I13"/>
  <c r="I12"/>
  <c r="M38" i="12" l="1"/>
  <c r="P42"/>
  <c r="P13"/>
  <c r="P14"/>
  <c r="P15"/>
  <c r="O16"/>
  <c r="P16"/>
  <c r="O17"/>
  <c r="P17"/>
  <c r="O19"/>
  <c r="P19"/>
  <c r="O20"/>
  <c r="P20"/>
  <c r="O21"/>
  <c r="P21"/>
  <c r="O22"/>
  <c r="P22"/>
  <c r="O27"/>
  <c r="O32"/>
  <c r="P32"/>
  <c r="O33"/>
  <c r="P33"/>
  <c r="O38"/>
  <c r="O39"/>
  <c r="P39"/>
  <c r="O40"/>
  <c r="P40"/>
  <c r="O41"/>
  <c r="P41"/>
  <c r="O44"/>
  <c r="P44"/>
  <c r="O45"/>
  <c r="P45"/>
  <c r="O46"/>
  <c r="P46"/>
  <c r="P49"/>
  <c r="O51"/>
  <c r="O52"/>
  <c r="O57"/>
  <c r="P57"/>
  <c r="M48" l="1"/>
  <c r="M47" l="1"/>
  <c r="P47" s="1"/>
  <c r="P48"/>
  <c r="L38"/>
  <c r="N14" l="1"/>
  <c r="N13" s="1"/>
  <c r="N17"/>
  <c r="N16" s="1"/>
  <c r="N21"/>
  <c r="N20" s="1"/>
  <c r="N25"/>
  <c r="N34"/>
  <c r="N38"/>
  <c r="N48"/>
  <c r="N47" s="1"/>
  <c r="N54"/>
  <c r="N52" s="1"/>
  <c r="N51" s="1"/>
  <c r="M54"/>
  <c r="M52" s="1"/>
  <c r="L54"/>
  <c r="L52" s="1"/>
  <c r="L51" s="1"/>
  <c r="P38"/>
  <c r="M34"/>
  <c r="L34"/>
  <c r="L31" s="1"/>
  <c r="M25"/>
  <c r="L25"/>
  <c r="L24" s="1"/>
  <c r="L23" s="1"/>
  <c r="M24"/>
  <c r="M23" s="1"/>
  <c r="M21"/>
  <c r="L21"/>
  <c r="L20" s="1"/>
  <c r="M20"/>
  <c r="M17"/>
  <c r="L17"/>
  <c r="L16" s="1"/>
  <c r="M16"/>
  <c r="M14"/>
  <c r="L14"/>
  <c r="L13" s="1"/>
  <c r="M13"/>
  <c r="N24" l="1"/>
  <c r="O25"/>
  <c r="M51"/>
  <c r="P51" s="1"/>
  <c r="P52"/>
  <c r="L30"/>
  <c r="L12" s="1"/>
  <c r="L11" s="1"/>
  <c r="N31"/>
  <c r="M31"/>
  <c r="N23" l="1"/>
  <c r="O23" s="1"/>
  <c r="O24"/>
  <c r="N30"/>
  <c r="O31"/>
  <c r="M30"/>
  <c r="P31"/>
  <c r="G17" i="6"/>
  <c r="E22"/>
  <c r="E14"/>
  <c r="E13" s="1"/>
  <c r="E15"/>
  <c r="E16"/>
  <c r="E17"/>
  <c r="E21"/>
  <c r="E31"/>
  <c r="E40"/>
  <c r="E49"/>
  <c r="E58"/>
  <c r="E67"/>
  <c r="E76"/>
  <c r="F14"/>
  <c r="F13" s="1"/>
  <c r="G68"/>
  <c r="F67"/>
  <c r="O30" i="12" l="1"/>
  <c r="N12"/>
  <c r="M12"/>
  <c r="P30"/>
  <c r="G67" i="6"/>
  <c r="M15" i="8"/>
  <c r="N15"/>
  <c r="M16"/>
  <c r="N16"/>
  <c r="M17"/>
  <c r="N17"/>
  <c r="N14"/>
  <c r="M14"/>
  <c r="N11" i="12" l="1"/>
  <c r="O11" s="1"/>
  <c r="O12"/>
  <c r="M11"/>
  <c r="P11" s="1"/>
  <c r="P12"/>
  <c r="G22" i="6"/>
  <c r="G23"/>
  <c r="G32"/>
  <c r="G33"/>
  <c r="G41"/>
  <c r="G48"/>
  <c r="G59"/>
  <c r="G60"/>
  <c r="G61"/>
  <c r="G77"/>
  <c r="F15"/>
  <c r="G15" s="1"/>
  <c r="G14"/>
  <c r="F76"/>
  <c r="G76" s="1"/>
  <c r="F58"/>
  <c r="G58" s="1"/>
  <c r="F49"/>
  <c r="F40"/>
  <c r="G40" s="1"/>
  <c r="F31"/>
  <c r="G31" s="1"/>
  <c r="F22"/>
  <c r="F21"/>
  <c r="G21" s="1"/>
  <c r="F16"/>
  <c r="G16" s="1"/>
  <c r="G13" l="1"/>
</calcChain>
</file>

<file path=xl/sharedStrings.xml><?xml version="1.0" encoding="utf-8"?>
<sst xmlns="http://schemas.openxmlformats.org/spreadsheetml/2006/main" count="1446" uniqueCount="774">
  <si>
    <t>Код аналитической программной классификации</t>
  </si>
  <si>
    <t>Наименование подпрограммы, основного мероприятия, мероприятия</t>
  </si>
  <si>
    <t>Ответственный исполнитель</t>
  </si>
  <si>
    <t>ГП</t>
  </si>
  <si>
    <t>Пп</t>
  </si>
  <si>
    <t>ОМ</t>
  </si>
  <si>
    <t>М</t>
  </si>
  <si>
    <t>Развитие социально-трудовых отношений и содействие занятости населения Удмуртской Республики</t>
  </si>
  <si>
    <t>Развитие системы социального партнерства в Удмуртской Республике</t>
  </si>
  <si>
    <t>Реализация мероприятий по совершенствованию системы социального партнерства в Удмуртской Республике</t>
  </si>
  <si>
    <t>Организация и проведение заседаний Удмуртской республиканской трехсторонней комиссии по регулированию социально-трудовых отношений</t>
  </si>
  <si>
    <t>Разработка Плана практических мероприятий по реализации  Удмуртского республиканского трехстороннего соглашения</t>
  </si>
  <si>
    <t>Акт Правительства Удмуртской Республики</t>
  </si>
  <si>
    <t>Контроль за выполнением Плана практических мероприятий по реализации Удмуртского республиканского трехстороннего соглашения</t>
  </si>
  <si>
    <t>Подготовка информации по реализации плана мероприятий, 1 раз в полугодие</t>
  </si>
  <si>
    <t>Оказание содействия в развитии социального партнерства в муниципальных образованиях в республике (сбор информации о коллективных договорах и соглашениях, сбор информации о деятельности и составе территориальных трехсторонних комиссий)</t>
  </si>
  <si>
    <t>Предоставление государственной услуги по содействию урегулирования коллективных трудовых споров</t>
  </si>
  <si>
    <t>Отсутствие на территории республики неурегулированных коллективных трудовых споров</t>
  </si>
  <si>
    <t>Проведение ежегодного республиканского конкурса «Семейные трудовые династии»</t>
  </si>
  <si>
    <t>Возрождение, сохранение и развитие трудовых традиций в семьях, воспитание у жителей республики чувства гордости за достижения соотечественников, внесших значительный трудовой вклад в развитие Удмуртской Республики</t>
  </si>
  <si>
    <t>Оказание содействия добровольному переселению в Удмуртскую Республику соотечественников, проживающих за рубежом</t>
  </si>
  <si>
    <t>Расходы на предоставление дополнительных мер социальной поддержки соотечественникам</t>
  </si>
  <si>
    <t xml:space="preserve">Реализация мероприятий, предусмотренных подпрограммой по добровольному переселению в Удмуртскую Республику соотечественников  </t>
  </si>
  <si>
    <t>Содействие в жилищном обустройстве участников Государственной программы и членов их семей, включая выделение переселенцам жилых помещений для временного размещения, обеспечение жилыми помещениями для временного размещения или компенсацию найма жилья на срок не менее шести месяцев либо осуществление иных мероприятий</t>
  </si>
  <si>
    <t>Возможность получения дополнительных мер социальной поддержки участниками Государственной программы</t>
  </si>
  <si>
    <t>Социальное обеспечение участников Государственной программы  и членов их семей и оказание им медицинской помощи</t>
  </si>
  <si>
    <t xml:space="preserve">Информирование потенциальных участников Государственной программы  </t>
  </si>
  <si>
    <t>Подготовка и размещение информационных материалов в открытых источниках, в средствах массовой информации</t>
  </si>
  <si>
    <t>Предоставление информационных, консультационных, юридических и других услуг участникам Государственной программы и членам их семей</t>
  </si>
  <si>
    <t>Создание условий для социальной адаптации соотечественников</t>
  </si>
  <si>
    <t>Мониторинг и размещение в информационно-телекоммуникационной сети «Интернет», в том числе на портале автоматизированной информационной системы «Соотечественники», информации об уровне обеспеченности трудовыми ресурсами, возможности трудоустройства и получения профессионального образования, оказания социальной поддержки, временного и постоянного жилищного обустройства участников Государственной программы</t>
  </si>
  <si>
    <t>Социально-культурная адаптация участников Государственной программы на территории республики, включая организацию адаптационных курсов по повышению правовой, языковой, историко-культурной компетентности пребывающих участников Государственной программы и членов их семей</t>
  </si>
  <si>
    <t>Развитие системы оплаты и нормирования труда в Удмуртской Республике и регулирование уровня минимальных социальных стандартов в области денежных доходов населения Удмуртской Республики</t>
  </si>
  <si>
    <t>Разработка проектов нормативных правовых актов Удмуртской Республики по вопросам оплаты труда, по повышению заработной платы работников государственных учреждений и организаций Удмуртской Республики</t>
  </si>
  <si>
    <t>Информирование исполнительных органов государственной власти Удмуртской Республики об утверждении федеральными органами исполнительной власти типовых отраслевых норм труда</t>
  </si>
  <si>
    <t>Шутова Т.В., заместитель начальника управления - начальник отдела оплаты и нормирования труда управления по труду</t>
  </si>
  <si>
    <t>Размещение информации на официальном сайте Министерства социальной политики и труда  Удмуртской Республики в сети Интернет</t>
  </si>
  <si>
    <t>Осуществление при согласовании проектов правовых актов Правительства Удмуртской Республики проверки штатной численности работников государственных учреждений Удмуртской Республики, на соответствие нормативным правовым актам Российской Федерации и нормативным правовым актам Удмуртской Республики</t>
  </si>
  <si>
    <t>Акты Правительства Удмуртской Республики, подготовленные исполнительными органами государственной власти Удмуртской Республики</t>
  </si>
  <si>
    <t>Мониторинг принятия органами местного самоуправления в Удмуртской Республике решений по повышению заработной платы работников муниципальных учреждений в Удмуртской Республике</t>
  </si>
  <si>
    <t>Координация деятельности исполнительных органов государственной власти Удмуртской Республики по совершенствованию систем оплаты труда и проведению мероприятий в рамках решения задачи повышения заработной платы работников государственных (муниципальных) учреждений Удмуртской Республики</t>
  </si>
  <si>
    <t>Координация деятельности исполнительных органов государственной власти Удмуртской Республики по регулированию исполнительными органами государственной власти Удмуртской Республики уровня оплаты труда руководителей государственных учреждений Удмуртской Республики и государственных предприятий Удмуртской Республики</t>
  </si>
  <si>
    <t>Осуществление проверки справок о периодах работы в должности руководителя сельскохозяйственной организации, дающих право на установление ежемесячной доплаты к пенсии</t>
  </si>
  <si>
    <t>Повышение уровня социальной защищенности руководителей сельскохозяйственных организаций</t>
  </si>
  <si>
    <t>Мониторинг динамики ситуации с задолженностью по выплате заработной платы в Удмуртской Республике</t>
  </si>
  <si>
    <t>Взаимодействие с исполнительными органами государственной власти Удмуртской Республики, органами местного самоуправления в Удмуртской Республике, территориальными федеральными органами исполнительной власти Российской Федерации по вопросам своевременной выплаты заработной платы, пенсионных и социальных отчислений в организациях Удмуртской Республики</t>
  </si>
  <si>
    <t>Снижение социальной напряженности на рынке труда</t>
  </si>
  <si>
    <t>Организация работы и проведение заседаний Республиканского координационного совета по вопросам соблюдения трудовых прав и легализации доходов участников рынка труда в Удмуртской Республике</t>
  </si>
  <si>
    <t>Проведение заседаний Республиканского координационного совета не реже одного раза в месяц, принятие решений по вопросам, заслушанным на заседаниях, и контроль за исполнением принятых решений</t>
  </si>
  <si>
    <t>Разработка проектов нормативных правовых актов Удмуртской Республики, направленных на установление величины прожиточного минимума пенсионера в Удмуртской Республике в целях установления социальной доплаты к пенсии</t>
  </si>
  <si>
    <t>Поэтапное повышение размеров минимальных гарантий денежных доходов населения</t>
  </si>
  <si>
    <t>Определение стоимостных величин бюджетов прожиточного минимума для дальнейшего их использования в качестве социальных стандартов</t>
  </si>
  <si>
    <t>Улучшение условий и охраны труда в Удмуртской Республике</t>
  </si>
  <si>
    <t>Проведение организационных мероприятий в области охраны труда, в том числе республиканских совещаний, семинаров, выставок средств безопасности труда</t>
  </si>
  <si>
    <t>Снижение численности пострадавших на производстве, снижение профессиональных рисков работников организаций</t>
  </si>
  <si>
    <t>Проведение республиканских совещаний, семинаров, выставок средств безопасности труда</t>
  </si>
  <si>
    <t>(далее - 32.4.1 - 32.4.5 cоответственно)</t>
  </si>
  <si>
    <t>Участие в международных и отечественных конгрессах, конференциях по проблемам охраны труда, всероссийских специализированных выставках современных средств безопасности труда</t>
  </si>
  <si>
    <t>Организация и проведение заседаний Комиссии Правительства Удмуртской Республики по охране труда</t>
  </si>
  <si>
    <t>Содействие проведению специальной оценки условий труда в организациях Удмуртской Республики</t>
  </si>
  <si>
    <t>Улучшение условий труда работников</t>
  </si>
  <si>
    <t>Организация и проведение мониторинга результатов специальной оценки условий труда</t>
  </si>
  <si>
    <t>Реализация  предупредительных мер по сокращению производственного травматизма и профессиональных заболеваний работников за счет страховых взносов по обязательному социальному страхованию от несчастных случаев на производстве и профессиональных заболеваний, в том числе для проведения специальной оценки условий труда</t>
  </si>
  <si>
    <t>Содействие проведению обучения по охране труда и проверки знаний требований охраны труда  руководителей и специалистов организаций в Удмуртской Республике</t>
  </si>
  <si>
    <t>Повышение правовой грамотности в области охраны труда руководителей и специалистов организаций</t>
  </si>
  <si>
    <t>Организация и проведение республиканских конкурсов в области безопасности и охраны труда</t>
  </si>
  <si>
    <t>Организация и проведение республиканского конкурса «Лучшая организация в Удмуртской Республике в области охраны труда»</t>
  </si>
  <si>
    <t>Информирование населения республики по вопросам условий и охраны труда, о предупреждении профессиональных рисков, в том числе проведение пропаганды безопасного труда</t>
  </si>
  <si>
    <t>Предоставление государственной услуги по  согласованию рабочих учебных планов и программ обучения по охране труда работников организаций (при наличии заявок на предоставление государственной услуги)</t>
  </si>
  <si>
    <t>Предоставление государственной услуги по  государственной экспертизе условий труда, осуществляемой в целях оценки фактических условий труда работников (при наличии заявок на предоставление государственной услуги)</t>
  </si>
  <si>
    <t>Предоставление государственной услуги  по  государственной экспертизе условий труда, осуществляемой в целях оценки правильности предоставления работникам гарантий и компенсаций за работу с вредными и (или) опасными условиями труда (при наличии заявок на предоставлении государственной услуги)</t>
  </si>
  <si>
    <t>Кадровая обеспеченность экономики Удмуртской Республики</t>
  </si>
  <si>
    <t>Развитие трудовых ресурсов и повышение качества рабочей силы</t>
  </si>
  <si>
    <t>Организация проведения регионального этапа Всероссийского конкурса «Российская организация высокой социальной эффективности»</t>
  </si>
  <si>
    <t>Организация проведения регионального этапа Всероссийского конкурса профессионального мастерства «Лучший по профессии»</t>
  </si>
  <si>
    <t>Определение потребности в привлечении иностранных работников и подготовка предложений по формированию квот на осуществление иностранными гражданами трудовой деятельности в Удмуртской Республике</t>
  </si>
  <si>
    <t>Поддержание оптимального баланса трудовых ресурсов с учетом содействия в приоритетном порядке  трудоустройству граждан Российской Федерации</t>
  </si>
  <si>
    <t>Реализация Федерального закона «О правовом положении иностранных граждан в Российской Федерации»</t>
  </si>
  <si>
    <t>Реализация полномочий Удмуртской Республики, определенных федеральным законодательством</t>
  </si>
  <si>
    <t>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t>
  </si>
  <si>
    <t>Разработка прогноза потребности рынка труда Удмуртской Республики в квалифицированных кадрах с учетом социально-экономического развития Удмуртской Республики; формирование проекта ежегодного сводного предложения по подготовке квалифицированных рабочих (служащих) и специалистов среднего звена по профессиям, специальностям среднего профессионального образования и потребности в специалистах с высшим образованием по направлениям подготовки (специальностям) высшего образования для социально-экономического комплекса Удмуртской Республики</t>
  </si>
  <si>
    <t>(32.5.1 Доля предприятий, организаций в Удмуртской Республике, участвующих в формировании прогноза потребности в квалифицированных кадрах, от общего количества предприятий, организаций в Удмуртской Республике – 10,8%)</t>
  </si>
  <si>
    <t>Мероприятия в области содействия занятости населения</t>
  </si>
  <si>
    <t>Предоставление государственной услуги по информированию о положении на рынке труда в Удмуртской Республике</t>
  </si>
  <si>
    <t>Обеспечение не менее 90% трудоспособного населения Удмуртской Республики информацией о положении на рынке труда</t>
  </si>
  <si>
    <t>Предоставление государственной услуги по организации проведения ярмарок вакансий и учебных рабочих мест</t>
  </si>
  <si>
    <t>Предоставление возможности участия в ярмарках вакансий не менее 10% трудоспособного населения Удмуртской Республики в трудоспособном возрасте</t>
  </si>
  <si>
    <t>Предоставление государственной услуги по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</si>
  <si>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Предоставление государственной услуги по психологической поддержке безработных граждан</t>
  </si>
  <si>
    <t>Предоставление государственной услуги по профессиональному обучению и дополнительному профессиональному образованию безработных граждан и незанятых граждан, которым в соответствии с законодательством Российской Федерации назначена страховая пенсия по старости, включая обучение в другой местности</t>
  </si>
  <si>
    <t>Предоставление государственной услуги по организации проведения оплачиваемых общественных работ, государственной услуги по организации временного трудоустройства безработных граждан, испытывающих трудности в поиске работы, и безработных граждан в возрасте от 18 до 20 лет, имеющих среднее профессиональное образование, ищущих работу впервые</t>
  </si>
  <si>
    <t>Предоставление государственной услуги по организации временного трудоустройства несовершеннолетних граждан в возрасте от 14 до 18 лет в свободное от учебы время</t>
  </si>
  <si>
    <t>Предоставление государственной услуги по социальной адаптации безработных граждан на рынке труда</t>
  </si>
  <si>
    <t>Предоставление государственной услуги по содействию самозанятости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t>
  </si>
  <si>
    <t>Оказание государственной услуги «Содействие самозанятости безработных граждан» не менее 3% от численности зарегистрированных в отчетном периоде безработных граждан, в том числе не менее 3% от численности зарегистрированных в отчетном году безработных инвалидов</t>
  </si>
  <si>
    <t>Оказание государственной услуги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t>
  </si>
  <si>
    <t xml:space="preserve">Предоставление субсидий юридическим лицам (за исключением государственных (муниципальных) учреждений), индивидуальным предпринимателям, организующим общественные и временные работы </t>
  </si>
  <si>
    <t>Содействие в трудоустройстве, в том числе на рабочие места с гибкими формами занятости, граждан, воспитывающих несовершеннолетних детей, а так же организация профессионального обучения и дополнительного профессионального образования родителей (усыновителей), опекунов (попечителей), осуществляющих уход за ребенком в возрасте до 3 лет</t>
  </si>
  <si>
    <t>Увеличение доли трудоустроенных граждан, воспитывающих несовершеннолетних детей, в общей численности обратившихся в органы службы занятости граждан указанной категории и увеличение доли родителей (усыновителей), опекунов (попечителей), осуществляющих уход за ребенком в возрасте до 3 лет, направленных на профессиональное обучение или дополнительное профессиональное образование, в общей численности обратившихся в органы службы занятости граждан указанной категории</t>
  </si>
  <si>
    <t>Проведение реабилитационных мероприятий в части содействия занятости лиц, добровольно отказавшихся от участия в деятельности террористических и экстремистских организаций, пособничества незаконным вооруженным формированиям</t>
  </si>
  <si>
    <t>Выполнение государственным автономным образовательным учреждением дополнительного профессионального образования  Удмуртской Республики «Республиканский учебно-методический центр службы занятости населения» государственного задания</t>
  </si>
  <si>
    <t>Дополнительные мероприятия в сфере занятости населения</t>
  </si>
  <si>
    <t>Стимулирование создания безработными гражданами, открывшими собственное дело, дополнительных рабочих мест для трудоустройства безработных граждан из числа инвалидов и выпускников образовательных организаций среднего профессионального и высшего образования</t>
  </si>
  <si>
    <t>Осуществление социальных выплат гражданам, признанным в установленном порядке безработными гражданами</t>
  </si>
  <si>
    <t>L3</t>
  </si>
  <si>
    <t xml:space="preserve">Федеральный проект «Поддержка занятости и повышение эффективности рынка труда для обеспечения роста производительности труда» </t>
  </si>
  <si>
    <t>Региональный проект «Поддержка занятости и повышение эффективности рынка труда для обеспечения роста производительности труда в Удмуртской Республике»</t>
  </si>
  <si>
    <t>Реализация мероприятий по переобучению, повышению квалификации работников предприятий в целях поддержки занятости и повышения эффективности рынка труда</t>
  </si>
  <si>
    <t>P2</t>
  </si>
  <si>
    <t>Федеральный проект «Содействие занятости женщин - создание условий дошкольного образования для детей в возрасте до трех лет»</t>
  </si>
  <si>
    <t>Региональный проект «Содействие занятости женщин - создание условий дошкольного образования для детей в возрасте до трех лет в Удмуртской Республике»</t>
  </si>
  <si>
    <t>Р3</t>
  </si>
  <si>
    <t>Федеральный проект «Старшее поколение»</t>
  </si>
  <si>
    <t>Региональный проект «Разработка и реализация программы системной поддержки и повышения качества жизни граждан старшего поколения «Старшее поколение» в Удмуртской Республике»</t>
  </si>
  <si>
    <t>Создание условий для реализации государственной программы</t>
  </si>
  <si>
    <t>(32.9.1 Уровень выполнения значений целевых показателей (индикаторов) государственной программы - не менее 90,0% (далее - 32.9.1)</t>
  </si>
  <si>
    <t>Уплата налогов</t>
  </si>
  <si>
    <t>Кучумова С.Е., начальник управления бухгалтерского учета и консолидированной отчетности - главный бухгалтер</t>
  </si>
  <si>
    <t>Исполнение налогового законодательства</t>
  </si>
  <si>
    <t>Уплата налога на имущество</t>
  </si>
  <si>
    <t>Уплата земельного налога</t>
  </si>
  <si>
    <t>Осуществление полномочий Удмуртской Республики по реализации государственной политики занятости населения</t>
  </si>
  <si>
    <t>Проведение разъяснительной работы среди населения о возможности получения государственных услуг на основании документов, поданных в электронной форме через «Интерактивный портал государственной службы занятости населения Удмуртской Республики»</t>
  </si>
  <si>
    <t>Толчин А.В., начальник управления информационных ресурсов</t>
  </si>
  <si>
    <t>Повышение качества предоставления государственных услуг</t>
  </si>
  <si>
    <t>Проведение социологического опроса граждан и работодателей, обратившихся в органы службы занятости населения Удмуртской Республики, в соответствии с приказом министра социальной политики и труда Удмуртской Республики от 9 июня 2015 года № 01-07/143 «Об утверждении порядка проведения социологических опросов удовлетворенности граждан и работодателей качеством предоставления государственных услуг в сфере занятости населения в Удмуртской Республике»</t>
  </si>
  <si>
    <t>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t>
  </si>
  <si>
    <t>Разработка административных регламентов (внесение изменений в действующие административные регламенты), предусматривающих время ожидания в очереди при обращении заявителя в Министерство социальной политики и труда Удмуртской Республики для получения государственных услуг - не более 15 минут</t>
  </si>
  <si>
    <t>Обеспечение выполнения Плана Министерства социальной политики и труда  Удмуртской Республики по достижению значений показателей, утвержденных Указом Главы Удмуртской Республики от 21 января 2015 года № 1</t>
  </si>
  <si>
    <t>Проведение заседаний Комиссии, принятие решений по вопросам, заслушанным на Комиссии, контроль за исполнением решений Комиссии,  ежеквартально</t>
  </si>
  <si>
    <t>Уведомительная регистрация коллективных договоров, соглашений в Удмуртской Республике</t>
  </si>
  <si>
    <t>Реализация мероприятий подпрограммы позволит оказать содействие добровольному переселению в республику 104 участникам Государственной программы по оказанию содействия добровольному переселению в Российскую Федерацию соотечественников, проживающих за рубежом (далее - Государственная программа) с учетом членов их семей (из расчета коэффициента семейственности равного 2,6)</t>
  </si>
  <si>
    <t>Хайруллина И.Р., начальник управления по труду</t>
  </si>
  <si>
    <t>Прогнозирование целевых показателей (индикаторов) подпрограммы</t>
  </si>
  <si>
    <t>Веретенникова Е.И., начальник отдела охраны труда и государственной экспертизы условий труда управления по труду</t>
  </si>
  <si>
    <t>Предоставление государственной услуги по государственной экспертизе условий труда, осуществляемой в целях оценки качества проведения специальной оценки условий труда (при наличии  заявок на предоставление государственной услуги)</t>
  </si>
  <si>
    <t>Оснащение рабочих мест сотрудников отдела охраны труда и государственной экспертизы условий труда управления по труду Министерства социальной политики и труда Удмуртской Республики  электронной справочной системой «Охрана труда»</t>
  </si>
  <si>
    <t>Вершинина Л.В., начальник управления развития трудовых ресурсов, миграции и занятости населения</t>
  </si>
  <si>
    <t>Королева А.Е., начальник  отдела развития профессиональных квалификаций и рынка труда управления развития трудовых ресурсов, миграции и занятости населения</t>
  </si>
  <si>
    <t>Прогноз потребности рынка труда Удмуртской Республики в квалифицированных кадрах с учетом социально -экономического развития Удмуртской Республики; проект ежегодного сводного предложения по подготовке квалифицированных рабочих (служащих) и специалистов среднего звена по профессиям, специальностям среднего профессионального образования и потребности в специалистах с высшим образованием по направлениям подготовки (специальностям) высшего образования для социально-экономического комплекса Удмуртской Республики</t>
  </si>
  <si>
    <t>Активная политика занятости населения и социальная поддержка безработных граждан</t>
  </si>
  <si>
    <t>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t>
  </si>
  <si>
    <t>Содействие трудоустройству граждан, проживающих в монопрофильных городах (г. Воткинск, г. Глазов, г. Сарапул), на вакансии, заявленные работодателями в органы службы занятости, в том числе созданные в рамках инвестиционных проектов</t>
  </si>
  <si>
    <t xml:space="preserve">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             </t>
  </si>
  <si>
    <t>Толчин А.В., начальник управления информационных ресурсов;                              Косякина О.Г., начальник отдела трудоустройства и спецпрограмм, профориентации и профобученияуправления развития трудовых ресурсов, миграции и занятости населения</t>
  </si>
  <si>
    <t>Лубнина  О.В. первый заместитель министра;                                                                  Хайруллина И.Р. ,начальник управления по труду</t>
  </si>
  <si>
    <t>01</t>
  </si>
  <si>
    <t>02</t>
  </si>
  <si>
    <t>03</t>
  </si>
  <si>
    <t>04</t>
  </si>
  <si>
    <t>05</t>
  </si>
  <si>
    <t>07</t>
  </si>
  <si>
    <t>08</t>
  </si>
  <si>
    <t>09</t>
  </si>
  <si>
    <t>06</t>
  </si>
  <si>
    <t>Предоставление государственной услуги «Организация сопровожджения при содействии занятости инвалидов»</t>
  </si>
  <si>
    <t>Реализация мероприятий по переобучению и повышению квалификации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 прошедших переобучение и повышение квалификации</t>
  </si>
  <si>
    <t>Реализация мероприятий по организации профессионального обучения и дополнительного профессионального образования граждан 50-ти лет и старше, а также лиц предпенсионного возраста, прошедших профессиональное обучение и дополнительное профессиональное образование в рамках регионального проекта «Разработка и реализация программы системной поддержки и повышения качества жизни граждан старшего поколения «Старшее поколение» национального проекта «Демография»</t>
  </si>
  <si>
    <t>Королева А.Е., начальник отдела развития профессиональных квалификаций и рынка труда управления развития трудовых ресурсов, миграции и занятости населения;                                                            Орлова Е.Ю., заместитель начальника отдела организационно-контрольной работы и кадров управления организационно-аналитического обеспечения и связей с общественностью</t>
  </si>
  <si>
    <t>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t>
  </si>
  <si>
    <t>Леконцева К.Р., начальник сектора трудовой миграции управления развития трудовых ресурсов, миграции и занятости населения;                                             Министерство национальной политики Удмуртской Республики; Министерство образования и науки Удмуртской Республики</t>
  </si>
  <si>
    <t>Леконцева К.Р., начальник сектора трудовой миграции управления развития трудовых ресурсов, миграции и занятости населения</t>
  </si>
  <si>
    <t>Утяшева И.В., начальник сектора социального партнерства управления развития трудовых ресурсов, миграции и занятости населения</t>
  </si>
  <si>
    <t>Проведение республиканского конкурса «Лучший специалист по охране труда Удмуртской Республики»</t>
  </si>
  <si>
    <t>Организация и проведение конкурса «Лучшее муниципальное образование в Удмуртской Республике в области охраны труда»</t>
  </si>
  <si>
    <t>Форма 3</t>
  </si>
  <si>
    <t xml:space="preserve">     Отчет о выполнении основных мероприятий государственной программы</t>
  </si>
  <si>
    <t>Достигнутый результат, целевой показатель (индикатор)</t>
  </si>
  <si>
    <t>Проблемы, возникшие в ходе реализации мероприятия</t>
  </si>
  <si>
    <t>Наименование целевого показателя (индикатора)</t>
  </si>
  <si>
    <t>Единица измерения</t>
  </si>
  <si>
    <t>Значения целевых показателей (индикаторов)</t>
  </si>
  <si>
    <t>%</t>
  </si>
  <si>
    <t>Номинальная начисленная средняя заработная плата одного работника (в среднем за период)</t>
  </si>
  <si>
    <t>руб.</t>
  </si>
  <si>
    <t>Уровень регистрируемой безработицы от численности экономически активного населения в среднем за год</t>
  </si>
  <si>
    <t>-</t>
  </si>
  <si>
    <t>Количество работающих по коллективным договорам в общей численности работающих в республике</t>
  </si>
  <si>
    <t>чел.</t>
  </si>
  <si>
    <t>Доля рассмотренных уполномоченным органом заявлений соотечественников - потенциальных участников Государственной программы, с учетом сроков, предусмотренных подпрограммой от общего числа поступивших заявлений</t>
  </si>
  <si>
    <t>Охват участников Государственной программы и членов их семей, принявших участие в различных мероприятиях по социально-культурной адаптации и интеграции соотечественников</t>
  </si>
  <si>
    <t>Доля работников учреждений, с которыми заключены эффективные контракты</t>
  </si>
  <si>
    <t>Доля руководителей учреждений, с которыми заключены трудовые договоры в соответствии с типовой формой, утвержденной Правительством Российской Федерации</t>
  </si>
  <si>
    <t>Доля учреждений,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t>
  </si>
  <si>
    <t>менее 5</t>
  </si>
  <si>
    <t>Реальная среднемесячная заработная плата</t>
  </si>
  <si>
    <t>дней</t>
  </si>
  <si>
    <t>Количество рабочих мест, на которых проведена специальная оценка условий труда (по данным ГУ - РО ФСС РФ по УР, с 2018 года - по данным ФГИС СОУТ)</t>
  </si>
  <si>
    <t>ед.</t>
  </si>
  <si>
    <t>Доля предприятий, организаций в Удмуртской Республике, участвующих в формировании прогноза потребности в квалифицированных кадрах, от общего количества предприятий, организаций в Удмуртской Республике</t>
  </si>
  <si>
    <t>Доля трудоустроенных граждан в общей численности граждан, обратившихся за содействием в органы службы занятости с целью поиска подходящей работы</t>
  </si>
  <si>
    <t>Доля безработных граждан, ищущих работу 12 и более месяцев, в общей численности безработных граждан, зарегистрированных в органах службы занятости</t>
  </si>
  <si>
    <t>Доля граждан, признанных безработными, в численности безработных граждан, окончивших профессиональное обучение и получивших дополнительное профессиональное образование, включая обучение в другой местности</t>
  </si>
  <si>
    <t>не менее 85</t>
  </si>
  <si>
    <t>Уровень выполнения значений целевых показателей (индикаторов) государственной программы</t>
  </si>
  <si>
    <t>Значение целевого показателя (индикатора) в году, предшествующему отчетному</t>
  </si>
  <si>
    <t>план на текущий год</t>
  </si>
  <si>
    <t>значение на конец отчетного года</t>
  </si>
  <si>
    <t>Выполнение, % (п.п)</t>
  </si>
  <si>
    <t>Обоснование отклонений значений целевого показателя (индикатора) на конец отчетного периода</t>
  </si>
  <si>
    <t>Форма 5</t>
  </si>
  <si>
    <t xml:space="preserve">      Отчет о достигнутых значениях целевых показателей (индикаторов)</t>
  </si>
  <si>
    <t>государственной программы</t>
  </si>
  <si>
    <t>9</t>
  </si>
  <si>
    <t>Форма 1</t>
  </si>
  <si>
    <r>
      <t xml:space="preserve">Ответственный исполнитель: </t>
    </r>
    <r>
      <rPr>
        <b/>
        <sz val="10"/>
        <color theme="1"/>
        <rFont val="Times New Roman"/>
        <family val="1"/>
        <charset val="204"/>
      </rPr>
      <t>Министерство социальной политики и труда Удмуртской Республики</t>
    </r>
  </si>
  <si>
    <t>Код бюджетной классификации</t>
  </si>
  <si>
    <t>Рз</t>
  </si>
  <si>
    <t>Пр</t>
  </si>
  <si>
    <t>ЦС</t>
  </si>
  <si>
    <t>ВР</t>
  </si>
  <si>
    <t>Бюджет Удмуртской Республики</t>
  </si>
  <si>
    <t>110, 240, 850</t>
  </si>
  <si>
    <t>Источник финансирования</t>
  </si>
  <si>
    <t>Расходы бюджета Удмуртской Республики, тыс. рублей</t>
  </si>
  <si>
    <t>Кассовые расходы, в %</t>
  </si>
  <si>
    <t>сводная бюджетная роспись, план на 1 января отчетного года</t>
  </si>
  <si>
    <t>сводная бюджетная роспись на отчетную дату</t>
  </si>
  <si>
    <t>кассовое исполнение на отчетную дату</t>
  </si>
  <si>
    <t>к плану на 1 января отчетного года</t>
  </si>
  <si>
    <t>к плану на 31 декабря отчетного года</t>
  </si>
  <si>
    <t>Минсоцполитики УР</t>
  </si>
  <si>
    <t>Наименование государственной программы, подпрограммы</t>
  </si>
  <si>
    <t>Оценка расходов, тыс. рублей</t>
  </si>
  <si>
    <t>Всего</t>
  </si>
  <si>
    <t>Бюджет Удмуртской Республики, в том числе:</t>
  </si>
  <si>
    <t>субсидии из федерального бюджета</t>
  </si>
  <si>
    <t>субвенции из федерального бюджета</t>
  </si>
  <si>
    <t xml:space="preserve">иные межбюджетные трансферты из федерального бюджета
</t>
  </si>
  <si>
    <t>Субсидии и субвенции из федерального бюджета, планируемые к получению</t>
  </si>
  <si>
    <t>Территориальный фонд обязательного медицинского страхования Удмуртской Республики</t>
  </si>
  <si>
    <t>Бюджеты муниципальных образований в Удмуртской Республике</t>
  </si>
  <si>
    <t>Иные источники</t>
  </si>
  <si>
    <t>_____________________</t>
  </si>
  <si>
    <t xml:space="preserve">Оценка расходов (согласно государственной программе)
</t>
  </si>
  <si>
    <t>Фактические расходы на отчетную дату</t>
  </si>
  <si>
    <t>Отношение фактических расходов к оценке расходов, %</t>
  </si>
  <si>
    <t>Форма 2</t>
  </si>
  <si>
    <t xml:space="preserve">         Отчет о расходах на реализацию государственной программы</t>
  </si>
  <si>
    <t xml:space="preserve">                  за счет всех источников финансирования</t>
  </si>
  <si>
    <t xml:space="preserve">                                            </t>
  </si>
  <si>
    <r>
      <t xml:space="preserve">Наименование государственной программы:  </t>
    </r>
    <r>
      <rPr>
        <b/>
        <u/>
        <sz val="10"/>
        <color theme="1"/>
        <rFont val="Times New Roman"/>
        <family val="1"/>
        <charset val="204"/>
      </rPr>
      <t xml:space="preserve"> «Развитие социально-трудовых отношений и содействие занятости населения Удмуртской Республики»</t>
    </r>
  </si>
  <si>
    <r>
      <t xml:space="preserve">Ответственный исполнитель: </t>
    </r>
    <r>
      <rPr>
        <b/>
        <u/>
        <sz val="10"/>
        <color theme="1"/>
        <rFont val="Times New Roman"/>
        <family val="1"/>
        <charset val="204"/>
      </rPr>
      <t xml:space="preserve"> Министерство социальной политики и труда Удмуртской Республики </t>
    </r>
  </si>
  <si>
    <t>Форма 6</t>
  </si>
  <si>
    <t xml:space="preserve">        Сведения о внесенных в государственную программу изменениях</t>
  </si>
  <si>
    <t xml:space="preserve">                                              (указать наименование государственной программы)</t>
  </si>
  <si>
    <t>N п/п</t>
  </si>
  <si>
    <t>Вид нормативного правового акта</t>
  </si>
  <si>
    <t>Дата принятия</t>
  </si>
  <si>
    <t>Номер</t>
  </si>
  <si>
    <t>Суть изменений (краткое изложение)</t>
  </si>
  <si>
    <t>постановление Правительства Удмуртской Республики</t>
  </si>
  <si>
    <t>бюджетные ассигнования из бюджета Удмуртской Республики на реализацию мероприятий государственной программы приводятся в соответствие с Законом Удмуртской Республики от 18 декабря 2015 года         № 95-РЗ «О бюджете Удмуртской Республики на 2016 год»</t>
  </si>
  <si>
    <t xml:space="preserve">бюджетные ассигнования из бюджета Удмуртской Республики на реализацию мероприятий государственной программы приводятся в соответствии с Законом Удмуртской Республики от 18 декабря 2015 года  № 95-РЗ «О бюджете Удмуртской Республики на 2016 год» в редакции от  28 сентября 2016 года. А также в соответствии с Распоряжения Главы Удмуртской Республики от 29 июля 20156 года № 324-РГ «Об утверждении Комплексного плана мероприятий Удмуртской Республики по обеспечению поэтапного доступа социально ориентированных некоммерческих организаций, осуществляющих деятельность в социальной сфере, к бюджетным средствам, выделяемым на предоставление услуг населению в социальной сфере, использованию различных форм поддержки деятельности социально ориентированных некоммерческих организаций» государственная программа дополнена целевыми показателями по обеспечению поэтапного доступа социально ориентированных некоммерческих организаций, осуществляющих деятельность в социальной сфере,к бюджетным средствам. </t>
  </si>
  <si>
    <t>________________</t>
  </si>
  <si>
    <t>Наименование государственной услуги (работы)</t>
  </si>
  <si>
    <t>Наименование показателя, характеризующего объем государственной услуги (работы)</t>
  </si>
  <si>
    <t>Единица измерения объема государственной услуги (работы)</t>
  </si>
  <si>
    <t>Значение показателя объема государственной услуги (работы)</t>
  </si>
  <si>
    <t>Расходы бюджета Удмуртской Республики на оказание государственной услуги (выполнение работы), тыс. рублей</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</si>
  <si>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</si>
  <si>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Численность граждан, получивших государственную услугу по профориентации</t>
  </si>
  <si>
    <t>человек</t>
  </si>
  <si>
    <t>Психологическая поддержка безработных граждан</t>
  </si>
  <si>
    <t>Численность граждан, получивших государственную услугу по психологической поддержке</t>
  </si>
  <si>
    <t>Социальная адаптация безработных граждан на рынке труда</t>
  </si>
  <si>
    <t>Численность граждан, получивших государственную услугу по социальной адаптации</t>
  </si>
  <si>
    <t>Организация и осуществление транспортного обслуживания должностных лиц, государственных органов и государственных учреждений</t>
  </si>
  <si>
    <t>Машино-часы работы автомобилей</t>
  </si>
  <si>
    <t>Единиц</t>
  </si>
  <si>
    <t>___________________</t>
  </si>
  <si>
    <t>план</t>
  </si>
  <si>
    <t>факт</t>
  </si>
  <si>
    <t>к плану на отчетную дату</t>
  </si>
  <si>
    <t>Форма 4</t>
  </si>
  <si>
    <t>Отчет о выполнении сводных показателей государственных заданий</t>
  </si>
  <si>
    <t>на оказание государственных услуг, выполнение государственных работ</t>
  </si>
  <si>
    <t xml:space="preserve"> государственными учреждениями Удмуртской Республики</t>
  </si>
  <si>
    <t xml:space="preserve">          по государственной программе</t>
  </si>
  <si>
    <t>32</t>
  </si>
  <si>
    <t>2</t>
  </si>
  <si>
    <t>Предоставление государственных услуг в сфере содействия занятости населения, социальной защиты, сфере образования и здравоохранения участникам Государственной программы и членам их семей</t>
  </si>
  <si>
    <r>
      <t xml:space="preserve">Наименование государственной программы: </t>
    </r>
    <r>
      <rPr>
        <b/>
        <sz val="12"/>
        <color theme="1"/>
        <rFont val="Times New Roman"/>
        <family val="1"/>
        <charset val="204"/>
      </rPr>
      <t xml:space="preserve">«Развитие социально-трудовых отношений и содействие занятости населения Удмуртской Республики» </t>
    </r>
  </si>
  <si>
    <r>
      <t xml:space="preserve"> Ответственный исполнитель: </t>
    </r>
    <r>
      <rPr>
        <b/>
        <sz val="12"/>
        <color theme="1"/>
        <rFont val="Times New Roman"/>
        <family val="1"/>
        <charset val="204"/>
      </rPr>
      <t>Министерство социальной политики и труда Удмуртской Республики</t>
    </r>
  </si>
  <si>
    <t>Срок начала реализации</t>
  </si>
  <si>
    <t>Срок</t>
  </si>
  <si>
    <t>Ожидаемый непосредственный результат, (индикатор)</t>
  </si>
  <si>
    <t xml:space="preserve">Вершинина Л.В., начальник управления развития трудовых ресурсов, миграции и занятости населения;                                          Хайруллина И.Р., начальник управления по труду                                                                           </t>
  </si>
  <si>
    <t>Вершинина Л.В., начальник управления развития трудовых ресурсов, миграции и занятости населения;                                                                                     Утяшева И.В., начальник сектора социального партнерства управления развития трудовых ресурсов, миграции и занятости населения</t>
  </si>
  <si>
    <t>Расширение и совершенствование системы социального партнерства                           (32.1.1 Количество работающих по коллективным договорам в общей численности работающих в республике - 78,0% (далее - 32.1.1)</t>
  </si>
  <si>
    <t>Рост количества работающих, охваченных коллективно-договорным регулированием (32.1.1 - 78,0)</t>
  </si>
  <si>
    <t>Вершинина Л.В., начальник управления развития трудовых ресурсов, миграции и занятости населения;                                              Рупасова Т.В., заместитель начальника управления развития трудовых ресурсов, миграции и занятости населения;                Министерство здравоохранения Удмуртской Республики; Министерство образования и науки Удмуртской Республики; Министерство национальной политики Удмуртской Республики; органы местного самоуправления в Удмуртской Республике (по согласованию)</t>
  </si>
  <si>
    <t xml:space="preserve">Трудоустройство участников Государственной программы и членов их семей по востребованным на рынке труда профессиям; получение дополнительного профессионального образования, в том числе повышение квалификации, переобучение и профессиональная переподготовка; социальная защита участников Государственной программы, в том числе предоставление мер социальной поддержки, предусмотренных законодательством, а также социальное обслуживание участников Государственной программы и членов их семей; оказание медицинских услуг участникам Государственной программы; предоставление детям участников Государственной программы услуг дошкольного и общего образования  (32.2.2 Доля рассмотренных уполномоченным органом заявлений соотечественников - потенциальных участников Государственной программы, с учетом сроков, предусмотренных подпрограммой от общего числа поступивших заявлений - 100% (далее по тексту - 32.2.2) </t>
  </si>
  <si>
    <t>(32.2.1 - 104 чел.;                                                                                                        32.2.2 - 100%;                                                                         32.2.5 Доля участников Государственной программы и членов их семей, получивших гарантированное медицинское обслуживание в период адаптации, от общего числа участников Государственной программы и членов их семей - 100%)</t>
  </si>
  <si>
    <t>Регулярное наполнение информационного ресурса автоматизированной информационной системы «Соотечественники» информацией для соотечественников, проживающих за рубежом                                                                               (32.2.3 Охват трудоустройством участников Государственной программы и членов их семей трудоспособного возраста, включая открывших собственный бизнес, от числа прибывших участников Государственной программы на конец отчетного года –  70,0 %)</t>
  </si>
  <si>
    <t>Охват не менее 100% участников Государственной программы и членов их семей мероприятиями по социально-культурной адаптации и интеграции соотечественников, включая программы профессиональной и социальной адаптации органов занятости населения (32.2.1 - 104 чел.; 32.2.2 - 100 %; 32.2.4 Охват участников Государственной программы и членов их семей, принявших участие в различных мероприятиях по социально-культурной адаптации и интеграции соотечественников - 100% )</t>
  </si>
  <si>
    <t>Информация в Правительство Удмуртской Республики о принятии муниципальных правовых актов по повышению заработной платы работников муниципальных учреждений в Удмуртской Республике                               (32.0.2 - 35739,0 руб.)</t>
  </si>
  <si>
    <t>Акты Правительства Удмуртской Республики, подготовленные исполнительными органами государственной власти Удмуртской Республики                                                                       (32.0.2 - 35739,0 руб.; 32.3.1 - 100%)</t>
  </si>
  <si>
    <t>Шутова Т.В., заместитель начальника управления - начальник отдела оплаты и нормирования труда управления по труду;                                                                                 Липина А.В., начальник отдела труда  и уровня жизни управления по труду</t>
  </si>
  <si>
    <t xml:space="preserve">Акты Правительства Удмуртской Республики, подготовленные исполнительными органами государственной власти Удмуртской Республики, акты исполнительных органов государственной власти Удмуртской Республики, согласованные с Министерством социальной политики и труда Удмуртской Республики          </t>
  </si>
  <si>
    <t>(32.3.3 Доля учреждений,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 - менее 5%)</t>
  </si>
  <si>
    <t>Липина А.В., начальник отдела труда  и уровня жизни управления по труду</t>
  </si>
  <si>
    <t>Хайруллина И.Р., начальник управления по труду;                                                                                              Липина А.В., начальник отдела труда  и уровня жизни управления по труду</t>
  </si>
  <si>
    <t>Оценка уровня социально-экономического развития Удмуртской Республики и возможность определения перспектив развития ситуации</t>
  </si>
  <si>
    <t>(32.0.1 Реальные располагаемые денежные доходы населения – 100%;</t>
  </si>
  <si>
    <t>32.3.5 Доля населения с денежными доходами ниже региональной величины прожиточного минимума в общей численности населения Удмуртской Республики – 9,6 % (далее - 32.3.5)</t>
  </si>
  <si>
    <t>Установление величин прожиточного минимума на душу населения и по основным социально-демографическим группам населения нормативными правовыми актами, ежеквартально            (32.03.5 - 9,6 %)</t>
  </si>
  <si>
    <t xml:space="preserve"> (32.4.1 Численность пострадавших в результате несчастных случаев на производстве со смертельным исходом – 20 чел.;</t>
  </si>
  <si>
    <t>32.4.2 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- 580 чел.;</t>
  </si>
  <si>
    <t>32.4.3 Количество дней временной нетрудоспособности в связи с несчастным случаем на производстве в расчете на 1 пострадавшего (по данным ГУ - РО ФСС РФ по УР) - 65,22 дней;</t>
  </si>
  <si>
    <t>32.4.4 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(по данным Управления Роспотребнадзора по Удмуртской Республике) - 7 чел.;</t>
  </si>
  <si>
    <t>32.4.5 Количество рабочих мест, на которых проведена специальная оценка условий труда (по данным ФГИС СОУТ) - 317374 ед.</t>
  </si>
  <si>
    <t>Изучение и распространение передового отечественного и зарубежного опыта работы по улучшению условий и охраны труда в Удмуртской Республике</t>
  </si>
  <si>
    <t>(32.4.1 - 20 чел.; 32.4.2 - 580 чел.; 32.4.3 - 65,22 дней; 32.4.4. - 7 чел.; 32.4.5 - 317374 ед.)</t>
  </si>
  <si>
    <t>Совершенствование системы управления охраной труда в организациях, расположенных на территории Удмуртской Республике на основе внедрения механизмов управления профессиональными рисками</t>
  </si>
  <si>
    <t>(32.4.5 - 317374 ед.;                                                                                32.4.6 Удельный вес рабочих мест, на которых проведена специальная оценка условий труда, в общем количестве рабочих мест (по данным ФГИС СОУТ) – 75,3% (далее - 32.4.6);</t>
  </si>
  <si>
    <t>32.4.7 Численность работников, занятых на работах с вредными и (или) опасными условиями труда (по данным ГУ - РО ФСС РФ по УР) – 160282 чел. (далее - 32.4.7);</t>
  </si>
  <si>
    <t>32.4.8 Удельный вес работников, занятых на работах с вредными и (или) опасными условиями труда, от общей численности работников (по данным ГУ - РО ФСС РФ по УР) – 33,6 % (далее - 32.4.8)</t>
  </si>
  <si>
    <t>Улучшение условий труда работников   (32.4.5 - 317374 ед.; 32.4.6 - 75,3%)</t>
  </si>
  <si>
    <t>(32.4.1 - 20 чел.; 32.4.2 - 580 чел.; 32.4.3 - 65,22 дней; 32.4.4. - 7 чел.; 32.4.5 - 317374 ед.; 32.4.6 - 75,3%; 32.4.7 - 160282 чел.; 32.4.8 - 33,6%)</t>
  </si>
  <si>
    <t>32.4.2 - 580 чел.; 32.4.9 Численность обученных по охране труда и прошедших проверку знаний требований охраны труда руководителей и специалистов организаций в Удмуртской Республике - 14536 чел. (далее - 32.4.9)</t>
  </si>
  <si>
    <t>Увеличение средств, предусмотренных на реализацию мероприятий по охране труда в организациях</t>
  </si>
  <si>
    <t>Повышение правовой грамотности в области охраны труда</t>
  </si>
  <si>
    <t>Повышение качества обучения по охране труда работников организаций</t>
  </si>
  <si>
    <t>(32.4.9 - 14536 чел.)</t>
  </si>
  <si>
    <t>Повышение качества проведения специальной оценки условий труда</t>
  </si>
  <si>
    <t>32.4.5 - 317374 ед.; 32.4.6 - 75,3%;</t>
  </si>
  <si>
    <t>Оценка фактических условий труда работников</t>
  </si>
  <si>
    <t>(32.4.7 - 160282 чел.; 32.4.8 - 33,6%)</t>
  </si>
  <si>
    <t>Обеспечение правильности предоставления работникам гарантий и компенсаций за работу с вредными и (или) опасными условиями труда</t>
  </si>
  <si>
    <t>Совершенствование системы управления охраной труда в Удмуртской Республике. Оснащение 3-х рабочих мест сотрудников отдела охраны труда и государственной экспертизы условий труда управления по труду электронной справочной системой «Охрана труда»</t>
  </si>
  <si>
    <t>Обеспечение приоритетного права на трудоустройство национальных трудовых ресурсов</t>
  </si>
  <si>
    <t>(32.0.4 Уровень регистрируемой безработицы от численности экономически активного населения в среднем за год - 1,0% (далее - 32.0.4)</t>
  </si>
  <si>
    <t>(32.0.3 Уровень безработицы (по методологии Международной организации труда) в среднем за год - 4,7% (далее - 32.0.3)</t>
  </si>
  <si>
    <t>(32.0.4 - 1,0 %; 32.6.1 Доля трудоустроенных граждан в общей численности граждан, обратившихся за содействием в органы службы занятости с целью поиска подходящей работы - 62% (далее - 32.6.1)</t>
  </si>
  <si>
    <t>Удовлетворение потребности в профессиональном самоопределение, выборе возможных направлений профессиональной деятельности, наиболее соответствующих личностным качествам, возможностям и потребностям гражданина, а также требованиям рынка труда не менее 60% численности граждан, обратившихся в органы службы занятости в целях поиска подходящей работы, в том числе не менее 50%  обратившихся в органы службы занятости инвалидов в целях поиска подходящей работы в отчетном периоде</t>
  </si>
  <si>
    <t>(32.0.3 - 4,7%)</t>
  </si>
  <si>
    <t>Получение психологической поддержки, направленной на повышение мотивации к труду, активизацию позиции по поиску работы и трудоустройству, полное разрешение или снижение актуальности психологических проблем, препятствующих профессиональной и социальной самореализации не менее 10% численности зарегистрированных в отчетном году безработных граждан, в том числе не менее 10% зарегистрированных в отчетном году безработных инвалидов</t>
  </si>
  <si>
    <t>(32.0.4 - 1,0%)</t>
  </si>
  <si>
    <t>Оказание государственной услуги по профессиональному обучению и дополнительному профессиональному образованию безработных граждан, включая обучение в другой местности не менее 12% численности зарегистрированных в отчетном году безработных граждан, в том числе не менее 5% зарегистрированных в отчетном году безработных инвалидов (32.0.4 - 1,0%; 32.6.3 Доля граждан, признанных безработными, в численности безработных граждан, окончивших профессиональное обучение и получивших дополнительное профессиональное образование, включая обучение в другой местности - 1,0%)</t>
  </si>
  <si>
    <t>Обеспечение участия в оплачиваемых общественных работах не менее 3% от численности граждан, обратившихся в органы службы занятости в целях поиска подходящей работы в отчетном периоде,  обеспечение участия в оплачиваемых общественных работах не менее 3% обратившихся в органы службы занятости инвалидов в целях поиска подходящей работы в отчетном периоде; обеспечение временной занятости безработных граждан указанных категорий не менее 2 % от численности зарегистрированных в отчетном периоде безработных граждан, в том числе не менее 3% от численности зарегистрированных в отчетном году безработных инвалидов                                            (32.0.4 - 1,0 %; 32.6.1 - 62,0%)</t>
  </si>
  <si>
    <t>Обеспечение участия несовершеннолетних граждан в возрасте от 14 до 18 лет во временных работах не менее 10% от численности несовершеннолетних в Удмуртской Республике                                                                    (32.0.4 - 1,0 %; 32.6.1 - 62,0%)</t>
  </si>
  <si>
    <t>Получение навыков самостоятельного поиска подходящей работы, составления резюме, проведения деловой беседы с работодателем, самопрезентации не менее 10% численности зарегистрированных в отчетном году безработных граждан, в том числе не менее 10% численности зарегистрированных в отчетном году безработных инвалидов                                      (32.0.4 - 1,0%)</t>
  </si>
  <si>
    <t>(32.0.4 - 1,0%; 32.6.1 - 62,0%; 32.6.2 Доля безработных граждан, ищущих работу 12 и более месяцев, в общей численности безработных граждан, зарегистрированных в органах службы занятости - 6,0%)</t>
  </si>
  <si>
    <t>Оказание государственной услуги «Содействие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не менее 0,3% от численности зарегистрированных в отчетном периоде безработных граждан (32.0.4 - 1,0%; 32.6.1 - 62,0%)</t>
  </si>
  <si>
    <t>Оказание содействия гражданам в поиске работы, а работодателям в подборе необходимых работников (32.0.4 - 1,0%)</t>
  </si>
  <si>
    <t>Обеспечение участия в оплачиваемых общественных и временных работах ищущих работу и безработных граждан (32.0.4 - 1,0%; 32.6.1 - 62,0%)</t>
  </si>
  <si>
    <t>Трудоустройство безработных инвалидов и выпускников на созданные дополнительные рабочие места в сфере малого бизнеса</t>
  </si>
  <si>
    <t>Вершинина Л.В., начальник управления развития трудовых ресурсов, миграции и занятости населения;                                                       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                       Рубцов Д.Н., начальник управления по экономике и финансам</t>
  </si>
  <si>
    <t>Обеспечение социальной поддержки    (32.0.4 - 1,0%)</t>
  </si>
  <si>
    <t xml:space="preserve">Вершинина Л.В., начальник управления развития трудовых ресурсов, миграции и занятости населения;                                                       Косякина О.Г., начальник отдела трудоустройства и спецпрограмм, профориентации и профобучения управления развития трудовых ресурсов, миграции и занятости населения             </t>
  </si>
  <si>
    <t xml:space="preserve">Реализация мероприятий пилотных проектов по повышению эффективности центров занятости населения Удмуртской Республики </t>
  </si>
  <si>
    <t>7</t>
  </si>
  <si>
    <t>Кучумова С.Е., начальник управления бухгалтерского учета и консолидированной отчетности - главный бухгалтер;                                                                                     Рубцов Д.Н., начальник управления по экономике и финансам</t>
  </si>
  <si>
    <t>Исполнение налогового законодательства                                                             (32.9.1 - не менее 90%)</t>
  </si>
  <si>
    <t>Обеспечение деятельности ГКУ УР ЦЗН                        (32.9.1 - не менее 90%)</t>
  </si>
  <si>
    <t>Код анали-тической прог-раммной классификации</t>
  </si>
  <si>
    <t>Государственная программа Удмуртской Республики "Развитие социально-трудовых отношений и содействие занятости населения Удмуртской Республики"</t>
  </si>
  <si>
    <t>Реальные располагаемые денежные доходы населения</t>
  </si>
  <si>
    <t>Уровень безработицы (по методологии Международной организации труда) в среднем за год</t>
  </si>
  <si>
    <t>Подпрограмма "Развитие системы социального партнерства в Удмуртской Республике"</t>
  </si>
  <si>
    <t>Подпрограмма "Оказание содействия добровольному переселению в Удмуртскую Республику соотечественников, проживающих за рубежом"</t>
  </si>
  <si>
    <t>Количество участников Государственной программы по оказанию содействия добровольному переселению в Российскую Федерацию соотечественников, проживающих за рубежом (далее - Государственная программа), и членов их семей, прибывших и поставленных на учет Министерством внутренних дел по Удмуртской Республике на территории вселения</t>
  </si>
  <si>
    <t>Охват трудоустройством участников Государственной программы и членов их семей трудоспособного возраста, включая открывших собственный бизнес, от числа прибывших участников Государственной программы на конец отчетного года</t>
  </si>
  <si>
    <t>Доля участников Государственной программы и членов их семей, получивших гарантированное медицинское обслуживание в период адаптации, от общего числа участников Государственной программы и членов их семей</t>
  </si>
  <si>
    <t>Подпрограмма "Развитие системы оплаты и нормирования труда в Удмуртской Республике и регулирование уровня минимальных социальных стандартов в области денежных доходов населения Удмуртской Республики"</t>
  </si>
  <si>
    <t>Доля населения с денежными доходами ниже региональной величины прожиточного минимума в общей численности населения Удмуртской Республики</t>
  </si>
  <si>
    <t>Подпрограмма "Улучшение условий и охраны труда в Удмуртской Республике"</t>
  </si>
  <si>
    <t>Численность пострадавших в результате несчастных случаев на производстве со смертельным исходом</t>
  </si>
  <si>
    <t>Численность пострадавших в результате несчастных случаев на производстве с утратой трудоспособности на 1 рабочий день и более и со смертельным исходом</t>
  </si>
  <si>
    <t>Количество дней временной нетрудоспособности в связи с несчастным случаем на производстве в расчете на 1 пострадавшего (по данным ГУ - РО ФСС РФ по УР)</t>
  </si>
  <si>
    <t>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(по данным Управления Роспотребнадзора по Удмуртской Республике)</t>
  </si>
  <si>
    <t>Удельный вес рабочих мест, на которых проведена специальная оценка условий труда, в общем количестве рабочих мест (рассчитывается на основе данных ГУ - РО ФСС РФ по УР, с 2018 года - по данным ФГИС СОУТ)</t>
  </si>
  <si>
    <t>Численность работников, занятых на работах с вредными и (или) опасными условиями труда (по данным ГУ - РО ФСС РФ по УР, с 2020 года - по данным ФГИС СОУТ)</t>
  </si>
  <si>
    <t>Удельный вес работников, занятых на работах с вредными и (или) опасными условиями труда, от общей численности работников (рассчитывается на основе данных ГУ - РО ФСС РФ по УР, с 2020 года - по данным ФГИС СОУТ)</t>
  </si>
  <si>
    <t>Численность обученных по охране труда и прошедших проверку знаний требований охраны труда руководителей и специалистов организаций в Удмуртской Республике</t>
  </si>
  <si>
    <t>Подпрограмма "Кадровая обеспеченность экономики Удмуртской Республики"</t>
  </si>
  <si>
    <t>Подпрограмма "Активная политика занятости населения и социальная поддержка безработных граждан"</t>
  </si>
  <si>
    <t>Количество женщин, которым оказана государственная услуга по профессиональному обучению и дополнительному профессиональному образованию, включая обучение в другой местности, в период отпуска по уходу за ребенком до достижения им возраста трех лет</t>
  </si>
  <si>
    <t>Количество трудоустроенных незанятых инвалидов на оборудованные (оснащенные) рабочие места</t>
  </si>
  <si>
    <t>Доля трудоустроенных инвалидов на оборудованные (оснащенные) для них рабочие места в общей численности инвалидов в трудоспособном возрасте</t>
  </si>
  <si>
    <t>Количество оборудованных (оснащенных) рабочих мест для трудоустройства незанятых инвалидов</t>
  </si>
  <si>
    <t>Численность прошедших переобучение, повысивших квалификацию работников предприятий в целях поддержки занятости и повышения эффективности рынка труда</t>
  </si>
  <si>
    <t>Доля работников, продолжающих осуществлять трудовую деятельность, из числа работников, прошедших переобучение или повысивших квалификацию</t>
  </si>
  <si>
    <t>Численность граждан 50 лет и старше, а также лиц предпенсионного возраста, прошедших профессиональное обучение и дополнительное профессиональное образование</t>
  </si>
  <si>
    <t>Доля граждан 50 лет и старше, а также лиц предпенсионного возраста, прошедших профессиональное обучение или дополнительное профессиональное образование, трудоустроенных в течение одного года после окончания обучения</t>
  </si>
  <si>
    <t>Доля работников 50 лет и старше, а также лиц предпенсионного возраста, прошедших профессиональное обучение или дополнительное профессиональное образование, продолжающих осуществлять трудовую деятельность не менее года</t>
  </si>
  <si>
    <t>Численность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 прошедших переобучение и повышение квалификации</t>
  </si>
  <si>
    <t>Доля приступивших к трудовой деятельности в общей численности прошедших переобучение и повышение квалификации женщин, находящихся в отпуске по уходу за ребенком, а также женщин, имеющих детей дошкольного возраста</t>
  </si>
  <si>
    <t>Количество органов службы занятости населения в Удмуртской Республике, в которых реализуются или реализованы пилотные проекты</t>
  </si>
  <si>
    <t>Подпрограмма "Дополнительные мероприятия в сфере занятости населения, направленные на снижение напряженности на рынке труда Удмуртской Республики"</t>
  </si>
  <si>
    <t>Обеспечение занятости инвалидов</t>
  </si>
  <si>
    <t>Численность участников мероприятий подпрограммы</t>
  </si>
  <si>
    <t>Численность трудоустроенных на общественные работы граждан, ищущих работу и обратившихся в органы службы занятости</t>
  </si>
  <si>
    <t>Численность трудоустроенных на общественные работы безработных граждан</t>
  </si>
  <si>
    <t>Численность трудоустроенных на временные работы граждан из числа работников организаций, находящихся под риском увольнения</t>
  </si>
  <si>
    <t>Коэффициент напряженности на рынке труда</t>
  </si>
  <si>
    <t>Подпрограмма "Создание условий для реализации государственной программы"</t>
  </si>
  <si>
    <t>___________________».</t>
  </si>
  <si>
    <r>
      <t xml:space="preserve">Наименование государственной программы: </t>
    </r>
    <r>
      <rPr>
        <u/>
        <sz val="11"/>
        <color theme="1"/>
        <rFont val="Times New Roman"/>
        <family val="1"/>
        <charset val="204"/>
      </rPr>
      <t xml:space="preserve">«Развитие социально-трудовых отношений и содействие занятости населения Удмуртской Республики» </t>
    </r>
  </si>
  <si>
    <r>
      <t xml:space="preserve">Ответственный исполнитель:  </t>
    </r>
    <r>
      <rPr>
        <u/>
        <sz val="11"/>
        <color theme="1"/>
        <rFont val="Times New Roman"/>
        <family val="1"/>
        <charset val="204"/>
      </rPr>
      <t>Министерство социальной политики и труда Удмуртской Республики</t>
    </r>
  </si>
  <si>
    <t>не менее 70</t>
  </si>
  <si>
    <t>Доля соискателей – получателей услуг по подбору вакансий органов службы занятости населения, в которых реализованы пилотные проекты, удовлетворенных полученными услугами</t>
  </si>
  <si>
    <t>Доля работодателей – получателей услуг по подбору работников органов службы занятости населения, в которых реализованы пилотные проекты, удовлетворенных полученными услугами</t>
  </si>
  <si>
    <t>не менее 90</t>
  </si>
  <si>
    <t>Наименование государственной программы: "Развитие социально-трудовых отношений и содействие занятости населения Удмуртской Республики"</t>
  </si>
  <si>
    <t>Ответственный исполнитель: Министерство социальной политики и труда Удмуртской Республики</t>
  </si>
  <si>
    <t>Муниципальные образования</t>
  </si>
  <si>
    <t>4а</t>
  </si>
  <si>
    <t>Алнашский район</t>
  </si>
  <si>
    <t>Балезинский район</t>
  </si>
  <si>
    <t>Вавожский район</t>
  </si>
  <si>
    <t>Воткинский район</t>
  </si>
  <si>
    <t>Глазовский район</t>
  </si>
  <si>
    <t>Граховский район</t>
  </si>
  <si>
    <t>Дебесский район</t>
  </si>
  <si>
    <t>Завьяловский район</t>
  </si>
  <si>
    <t>Игринский район</t>
  </si>
  <si>
    <t>Камбарский район</t>
  </si>
  <si>
    <t>Каракулинский район</t>
  </si>
  <si>
    <t>Кезский район</t>
  </si>
  <si>
    <t>Кизнерский район</t>
  </si>
  <si>
    <t>Киясовский район</t>
  </si>
  <si>
    <t>Красногорский район</t>
  </si>
  <si>
    <t>Малопургинский район</t>
  </si>
  <si>
    <t>Можгинский район</t>
  </si>
  <si>
    <t>Сарапульский район</t>
  </si>
  <si>
    <t>Селтинский район</t>
  </si>
  <si>
    <t>Сюмсинский район</t>
  </si>
  <si>
    <t>Увинский район</t>
  </si>
  <si>
    <t>Шарканский район</t>
  </si>
  <si>
    <t>Юкаменский район</t>
  </si>
  <si>
    <t>Якшур-Бодьинский район</t>
  </si>
  <si>
    <t>Ярский район</t>
  </si>
  <si>
    <t>Город Ижевск</t>
  </si>
  <si>
    <t>Городской округ Удмуртской Республики "Город Воткинск"</t>
  </si>
  <si>
    <t>Город Глазов</t>
  </si>
  <si>
    <t>Город Можга</t>
  </si>
  <si>
    <t>Городской округ Удмуртской Республики "Город Сарапул"</t>
  </si>
  <si>
    <t xml:space="preserve">      Отчет о достигнутых значениях целевых показателей (индикаторов)в разрезе муниципальных образований Удмуртской Республики </t>
  </si>
  <si>
    <t>Среднемесячная номинальная начисленная заработная плата работников крупных и средних предприятий и некоммерческих организаций по городским округам и муниципальным районам Удмуртской Республики</t>
  </si>
  <si>
    <t>Форма 5а</t>
  </si>
  <si>
    <t xml:space="preserve">Дополнительные мероприятия в сфере занятости населения, направленные на снижение напряженности на рынке труда Удмуртской Республики </t>
  </si>
  <si>
    <t>Наименование государственной программы, подпрограммы, основного мероприятия, мероприятия</t>
  </si>
  <si>
    <t>Гл</t>
  </si>
  <si>
    <t>13</t>
  </si>
  <si>
    <t>3210100000, 3210900000</t>
  </si>
  <si>
    <t>240, 350</t>
  </si>
  <si>
    <t>всего</t>
  </si>
  <si>
    <t>Расходы на предоставление дополнительных мер социальной поддержки  соотечественникам</t>
  </si>
  <si>
    <t>843</t>
  </si>
  <si>
    <t>11</t>
  </si>
  <si>
    <t>3220200000</t>
  </si>
  <si>
    <t>320</t>
  </si>
  <si>
    <t>Реализация мероприятий, предусмотренных подпрограммой по добровольному переселению в Удмуртскую Республику соотечественников</t>
  </si>
  <si>
    <t>3220300000, 32203R0860</t>
  </si>
  <si>
    <t>12</t>
  </si>
  <si>
    <t>3240100000,  3240501</t>
  </si>
  <si>
    <t>120, 240</t>
  </si>
  <si>
    <t>3250100000</t>
  </si>
  <si>
    <t>3250600000</t>
  </si>
  <si>
    <t>240</t>
  </si>
  <si>
    <t>3250100000, 3250700000, 3250674</t>
  </si>
  <si>
    <t>240,350</t>
  </si>
  <si>
    <t>Выполнение государственного задания автономным учреждением Удмуртской Республики «Центр кадровой политики, повышения уровня и развития квалификаций»</t>
  </si>
  <si>
    <t>3250100000, 3250023, 3250024, 3250025</t>
  </si>
  <si>
    <t>621,622</t>
  </si>
  <si>
    <t>3250200000, 3250062</t>
  </si>
  <si>
    <t>622</t>
  </si>
  <si>
    <t>3260100000,   3260391</t>
  </si>
  <si>
    <t>240, 320, 340, 810, 870</t>
  </si>
  <si>
    <t>Выполнение государственным автономным образовательным учреждением дополнительного профессионального образования Удмуртской Республики «Республиканский учебно-методический центр службы занятости населения» государственного задания</t>
  </si>
  <si>
    <t>3260200000, 3260393, 3260394, 3260395</t>
  </si>
  <si>
    <t>621, 622</t>
  </si>
  <si>
    <t>3260300000</t>
  </si>
  <si>
    <t>Расходы на реализацию дополнительных мероприятий в сфере занятости населения</t>
  </si>
  <si>
    <t>3260300000,  3260510</t>
  </si>
  <si>
    <t>810</t>
  </si>
  <si>
    <t>Субсидии на реализацию дополнительных мероприятий в сфере занятости населения</t>
  </si>
  <si>
    <t>3265083</t>
  </si>
  <si>
    <t>Стимулирование создания работодателями рабочих мест (в том числе специальных) для трудоустройства инвалидов</t>
  </si>
  <si>
    <t>3260400000,  3265290</t>
  </si>
  <si>
    <t>10</t>
  </si>
  <si>
    <t>570</t>
  </si>
  <si>
    <t>3260400000,      3265290</t>
  </si>
  <si>
    <t>240, 320, 340</t>
  </si>
  <si>
    <t>110</t>
  </si>
  <si>
    <t>120</t>
  </si>
  <si>
    <t>Межбюджетные трансферты бюджету Пенсионного фонда Российской Федерации</t>
  </si>
  <si>
    <t>3260500000, 3265290</t>
  </si>
  <si>
    <t>Федеральный проект «Поддержка занятости и повышение эффективности рынка труда для обеспечения роста производительности труда»</t>
  </si>
  <si>
    <t>240,                                  810</t>
  </si>
  <si>
    <t>Р2</t>
  </si>
  <si>
    <t xml:space="preserve">Федеральный проект «Содействие занятости женщин - создание условий дошкольного образования для детей в возрасте до трех лет» </t>
  </si>
  <si>
    <t>240, 340, 610, 620, 630, 810</t>
  </si>
  <si>
    <t xml:space="preserve">Федеральный проект «Старшее поколение» </t>
  </si>
  <si>
    <t>326Р300000</t>
  </si>
  <si>
    <t>240, 340, 610, 620, 810</t>
  </si>
  <si>
    <t>Дополнительные мероприятия в сфере занятости населения, направленные на снижение напряженности на рынке труда Удмуртской Республики</t>
  </si>
  <si>
    <t>Расходы на реализацию дополнительных мероприятий в сфере занятости населения, направленных на снижение напряженности на рынке труда Удмуртской Республики</t>
  </si>
  <si>
    <t>3270100000,  3270510</t>
  </si>
  <si>
    <t>Субсидии на реализацию дополнительных мероприятий в сфере занятости населения, направленных на снижение напряженности на рынке труда Удмуртской Республики</t>
  </si>
  <si>
    <t>3270200000,  3275083</t>
  </si>
  <si>
    <t>Реализация установленных функций (полномочий) государственного органа</t>
  </si>
  <si>
    <t>3290100000, 3290003</t>
  </si>
  <si>
    <t>120, 240, 320, 850</t>
  </si>
  <si>
    <t>3290200000</t>
  </si>
  <si>
    <t>Уплата налога на имущество организаций</t>
  </si>
  <si>
    <t>3290200620,  3290062</t>
  </si>
  <si>
    <t>850</t>
  </si>
  <si>
    <t>3290200640, 3290064</t>
  </si>
  <si>
    <t>622, 850</t>
  </si>
  <si>
    <t>3290300000, 3290392</t>
  </si>
  <si>
    <t>Отчет об использовании бюджетных ассигнований бюджета</t>
  </si>
  <si>
    <t>Удмуртской Республики на реализацию государственной программы</t>
  </si>
  <si>
    <t xml:space="preserve">Наименование государственной программы: «Развитие социально-трудовых отношений и содействие занятости населения Удмуртской Республики» </t>
  </si>
  <si>
    <r>
      <t xml:space="preserve">по состоянию на </t>
    </r>
    <r>
      <rPr>
        <b/>
        <u/>
        <sz val="10"/>
        <color theme="1"/>
        <rFont val="Times New Roman"/>
        <family val="1"/>
        <charset val="204"/>
      </rPr>
      <t>01.01.2021 г.</t>
    </r>
  </si>
  <si>
    <t xml:space="preserve">                 по состоянию на  01.01.2021 г.</t>
  </si>
  <si>
    <r>
      <t xml:space="preserve">                 по состоянию на </t>
    </r>
    <r>
      <rPr>
        <b/>
        <u/>
        <sz val="10"/>
        <rFont val="Times New Roman"/>
        <family val="1"/>
        <charset val="204"/>
      </rPr>
      <t xml:space="preserve"> 01.01.2021 г.</t>
    </r>
  </si>
  <si>
    <r>
      <t xml:space="preserve">            по состоянию на </t>
    </r>
    <r>
      <rPr>
        <b/>
        <u/>
        <sz val="12"/>
        <color theme="1"/>
        <rFont val="Times New Roman"/>
        <family val="1"/>
        <charset val="204"/>
      </rPr>
      <t xml:space="preserve"> 01.01.2021 г.</t>
    </r>
  </si>
  <si>
    <r>
      <t xml:space="preserve">                 по состоянию на </t>
    </r>
    <r>
      <rPr>
        <b/>
        <u/>
        <sz val="10"/>
        <color theme="1"/>
        <rFont val="Times New Roman"/>
        <family val="1"/>
        <charset val="204"/>
      </rPr>
      <t xml:space="preserve"> 01.01.2021 г.</t>
    </r>
  </si>
  <si>
    <r>
      <t xml:space="preserve">Наименование государственной программы:  </t>
    </r>
    <r>
      <rPr>
        <b/>
        <sz val="10"/>
        <rFont val="Times New Roman"/>
        <family val="1"/>
        <charset val="204"/>
      </rPr>
      <t>«Развитие социально-трудовых отношений и содействие занятости населения Удмуртской Республики»</t>
    </r>
  </si>
  <si>
    <r>
      <t>Ответственный исполнитель:</t>
    </r>
    <r>
      <rPr>
        <b/>
        <sz val="10"/>
        <color theme="1"/>
        <rFont val="Times New Roman"/>
        <family val="1"/>
        <charset val="204"/>
      </rPr>
      <t xml:space="preserve"> Министерство социальной политики и труда Удмуртской Республики </t>
    </r>
  </si>
  <si>
    <t>Изменения  в части  ресурсного обеспечения подпрограммы «Активная политика занятости населения и социальная поддержка безработных граждан» и приведения его в соответствие с объемом бюджетных ассигнований, предусмотренных в бюджете Удмуртской Республики 2019-2022 годов на финансовое обеспечение расходных обязательств, направленных на достижение результатов региональных проектов, в целях софинансирования которых предоставляются субсидии из федерального бюджета.</t>
  </si>
  <si>
    <t>Внесение изменений в целях приведения государственной программы в соответствие с Законом Удмуртской Республики  от 20.12.2019 № 73-РЗ «О бюджете Удмуртской Республики на 2020 год и на плановый период 2021 и 2022 годов»</t>
  </si>
  <si>
    <t>Изменения вносятся в целях получения средств из федерального бюджета в соответствии с Правилами предоставления и распределения в 2020 году иных межбюджетных трансфертов из федерального бюджета бюджетам субъектов Российской Федерации, источником финансового обеспечения которых являются бюджетные ассигнования резервного фонда Правительства Российской Федерации, в целях софинансирования расходных обязательств субъектов Российской Федерации, возникающих при реализации дополнительных мероприятий, направленных на снижение напряженности на рынке труда субъектов Российской Федерации, установленными постановлением Правительства Российской Федерации от 4 июля 2020 года № 980</t>
  </si>
  <si>
    <t xml:space="preserve">Изменения вносятся в подпрограмму «Оказание содействия добровольному переселению в Удмуртскую Республику соотечественников, проживающих за рубежом» в соответствии с распоряжением Правительства Российской Федерации от 14 августа 2020 года № 2084-р. Внесение изменений в подпрограмму обусловлено необходимостью продления срока реализации подпрограммы и приведения структуры подпрограммы в соответствие с положениями типовой программы субъекта Российской Федерации по оказанию содействия добровольному переселению в Российскую Федерацию соотечественников, проживающих за рубежом, утвержденной распоряжением Правительства Российской Федерации от 27 декабря 2012 года № 2570-р.                                                                                                                                Внесение изменений в целях приведения государственной программы в соответствие с Законом Удмуртской Республики  от 20.12.2019 № 73-РЗ «О бюджете Удмуртской Республики на 2020 год и на плановый период 2021 и 2022 годов».                      
</t>
  </si>
  <si>
    <t>0 п.п.</t>
  </si>
  <si>
    <t>21 п.п.</t>
  </si>
  <si>
    <t>1 п.п.</t>
  </si>
  <si>
    <t>4,8*</t>
  </si>
  <si>
    <t>4,7**</t>
  </si>
  <si>
    <t>4,3**</t>
  </si>
  <si>
    <t>0,4 п.п.</t>
  </si>
  <si>
    <t>-1,44 п.п.</t>
  </si>
  <si>
    <t xml:space="preserve">В связи с ухудшением экономической ситуации на рынке труда в связи распространением новой коронавирусной инфекции, значительно выросла, начиная с апреля 2020 года, численность безработных граждан. Увеличение численности безработных граждан повлекло за собой и рост уровня регистрируемой безработицы в среднем за 2020 год. </t>
  </si>
  <si>
    <t>-0,3 п.п.</t>
  </si>
  <si>
    <t>В связи с ухудшением экономической ситуации на рынке труда в связи распространением новой коронавирусной инфекции</t>
  </si>
  <si>
    <t>12,2*</t>
  </si>
  <si>
    <t>12,4**</t>
  </si>
  <si>
    <t>14*</t>
  </si>
  <si>
    <t>543*</t>
  </si>
  <si>
    <t>62,68*</t>
  </si>
  <si>
    <t>2*</t>
  </si>
  <si>
    <t>24**</t>
  </si>
  <si>
    <t>14**</t>
  </si>
  <si>
    <t>503**</t>
  </si>
  <si>
    <t>1**</t>
  </si>
  <si>
    <t>171,4%</t>
  </si>
  <si>
    <t>784**</t>
  </si>
  <si>
    <t>8**</t>
  </si>
  <si>
    <t>155,9%</t>
  </si>
  <si>
    <t>91,5%</t>
  </si>
  <si>
    <t>800%</t>
  </si>
  <si>
    <t>106,1%</t>
  </si>
  <si>
    <t>8 п.п.</t>
  </si>
  <si>
    <t>99,1%</t>
  </si>
  <si>
    <t>0,8 п.п.</t>
  </si>
  <si>
    <t>109,1%</t>
  </si>
  <si>
    <t>В связи со сложившейся в 2020 году эпидемиологической ситуацией, распространением новой коронавирусной инфекции, действием ограничительных мер, увеличением общего количества граждан, ищущих работу, наблюдалось значительное снижение  числа работодателей, готовых трудоустраивать граждан,  обратившихся в органы службы занятости населения Удмуртской Республики за содействием в поиске подходящей работы</t>
  </si>
  <si>
    <t>-32,8 п.п.</t>
  </si>
  <si>
    <t>В связи со сложившейся в 2020 году эпидемиологической ситуацией, распространением новой коронавирусной инфекции, действием ограничительных мер, увеличением общего количества граждан, ищущих работу, наблюдалось значительное снижение  числа работодателей, готовых трудоустраивать граждан</t>
  </si>
  <si>
    <t>-7,67 п.п.</t>
  </si>
  <si>
    <t>15 п.п.</t>
  </si>
  <si>
    <t>115,6%</t>
  </si>
  <si>
    <t>3 п.п.</t>
  </si>
  <si>
    <t>141,1%</t>
  </si>
  <si>
    <t>план на отчетный год</t>
  </si>
  <si>
    <t xml:space="preserve">Фактические данные за 2020 год в настоящее время отсутствуют, учтены плановые и фактические значения показателя за 2019 год (за отчетный год принят 2019 год) </t>
  </si>
  <si>
    <t>Увеличение показателя произошло в связи с увеличением количества дней нетрудоспособности пострадавших на производстве работников</t>
  </si>
  <si>
    <t>(32.5.1 Доля предприятий, организаций в Удмуртской Республике, участвующих в формировании прогноза потребности в квалифицированных кадрах, от общего количества предприятий, организаций в Удмуртской Республике – 10,5%)</t>
  </si>
  <si>
    <t>Обеспечено 90% трудоспособного населения Удмуртской Республики информацией о положении на рынке труда</t>
  </si>
  <si>
    <t>(32.0.3 Уровень безработицы (по методологии Международной организации труда) в среднем за год - 4,3%* (план - 4,7*) (далее - 32.0.3)</t>
  </si>
  <si>
    <t xml:space="preserve">В 2020 году участниками программы стали 57 человек, с учетом членов их семей – 108 человек.
</t>
  </si>
  <si>
    <t>Возможность получения дополнительных мер социальной поддержки участниками Государственной программы                     (32.2.1 Количество участников Государственной программы по оказанию содействия добровольному переселению в Российскую Федерацию соотечественников, проживающих за рубежом (далее - Государственная программа), и членов их семей, прибывших и поставленных на учет Министерством внутренних дел по Удмуртской Республике на территории вселения -104 чел. (далее – 32.2.1);                                       32.2.2  - 100 %</t>
  </si>
  <si>
    <t>(32.2.1 - 108 чел.;                                                                                                        32.2.2 - 100%;                                                                         32.2.5 Доля участников Государственной программы и членов их семей, получивших гарантированное медицинское обслуживание в период адаптации, от общего числа участников Государственной программы и членов их семей - 100%)</t>
  </si>
  <si>
    <t xml:space="preserve">Все соотечественники на момент участия в Государственной программе имели собственное жилье или осуществляли найм жилого помещения. 
По итогам 2020 года компенсацию стоимости найма (аренды) жилого помещения получили 9 участников Государственной  программы на сумму 110,0 тыс. рублей.
</t>
  </si>
  <si>
    <t xml:space="preserve">Все участники программы и члены их семей получили гарантированное медицинское обслуживание в период адаптации.
Несовершеннолетние члены семей участников программы обеспечены местами в республиканских дошкольных образовательных и общеобразовательных организациях.
</t>
  </si>
  <si>
    <t xml:space="preserve">Информация о порядке переселения потенциальных участников Государственной программы в республику размещена на официальном сайте Министерства социальной политики и труда Удмуртской Республики в сети Интернет и в автоматизированной информационной системе «Соотечественники».
Подготовлены и выпущены информационные полиграфические материалы, содержащие сведения о региональной программе переселения. Указанные информационные материалы направлены в Управление по вопросам миграции МВД по Удмуртской Республике, Министерство национальной политики Удмуртской Республики, организации высшего образования в Удмуртской Республике для их распространения среди иностранных граждан – потенциальных участников Государственной программы.
</t>
  </si>
  <si>
    <t>Участникам программы и членам их семей при необходимости оказывается консультационная и юридическая помощь сотрудниками Министерства социальной политики и труда Удмуртской Республики, казенного учреждения Удмуртской Республики «Республиканский центр занятости населения» и его филиалами (в том числе, информирование о возможности получения участниками программы социальных выплат), администраций муниципальных образований в Удмуртской Республике</t>
  </si>
  <si>
    <t xml:space="preserve">В соответствии со статьей 227.1 НК РФ принят Закон Удмуртской Республики от 09.11.2020 № 69-РЗ  «О коэффициенте, отражающем региональные особенности рынка труда Удмуртской Республики, на 2021 год».
Закон определяет особенности исчисления суммы налога некоторыми категориями иностранных граждан, осуществляющих трудовую деятельность по найму в Российской Федерации на основании патента, выданного в соответствии с Федеральным законом от 25 июля 2002 года 
№ 115-ФЗ «О правовом положении иностранных граждан в Российской Федерации».
</t>
  </si>
  <si>
    <t>(32.0.4 Уровень регистрируемой безработицы от численности экономически активного населения в среднем за год - 2,44 % (далее - 32.0.4)</t>
  </si>
  <si>
    <t>Проведено 7 заседаний Комиссии, в том числе 1 внеочередное заседание. Принятые решения исполнены</t>
  </si>
  <si>
    <t>Распоряжение Правительства Удмуртской Республики от 20 февраля 2020 года № 192-р «О Плане мероприятий по реализации Удмуртского республиканского трёхстороннего соглашения (тринадцатого) между Федерацией профсоюзов Удмуртской Республики, республиканскими объединениями работодателей и Правительством Удмуртской Республики на 2019-2021 годы»</t>
  </si>
  <si>
    <t>Неурегулированные трудовые споры на территории республики отсутствуют</t>
  </si>
  <si>
    <t>Проведен ежегодный республиканский конкурс "Семейные трудовые династии". Определены победители, внесшие значительный трудовой вклад в развитие УР</t>
  </si>
  <si>
    <t>В 2020 году Министерством и подведомственными ему учреждениями проведена уведомительная регистрация 853 коллективных договоров, дополнений и изменений к ним, 12 соглашений; в 2020 году на территории УР действовали 34 территориальных и отраслевых соглашения, предусмотренных законодательством.
(32.1.1  - 79,0%).</t>
  </si>
  <si>
    <t>В 2020 году Министерством и подведомственными ему учреждениями проводилась уведомительная регистрация коллективных договоров, дополнений и изменений к ним, территориальных и отраслевых соглашения, предусмотренных законодательством.
В каждом муниципальном образовании в Удмуртской Республики сформирована и действует территориальная трехсторонняя комиссия по регулированию социально-трудовых отношений.
(32.1.1 Количество работающих по коллективным договорам в общей численности работающих в республике - 79,0%) (далее - 32.1.1)</t>
  </si>
  <si>
    <t xml:space="preserve">Региональным соглашением о минимальной заработной плате в Удмуртской Республике от 19.02. 2020 года, с 1 января 2020 года размер минимальной месячной заработной платы был установлен на уровне 13 949,5  рублей с учетом районного коэффициента. </t>
  </si>
  <si>
    <t>Шутова Т.В., заместитель начальника управления - начальник отдела оплаты и нормирования труда управления по труду;                         исполнительные органы государственной власти Удмуртской Республики по списку &lt;**&gt;</t>
  </si>
  <si>
    <t>&lt;**&gt; Министерство образования и науки Удмуртской Республики; Министерство здравоохранения Удмуртской Республики; Министерство культуры Удмуртской Республики; Министерство по физической культуре, спорту и молодежной политике Удмуртской Республики; Министерство сельского хозяйства и продовольствия Удмуртской Республики; Министерство экономики Удмуртской Республики; Министерство транспорта и дорожного хозяйства Удмуртской Республики; Министерство строительства, жилищно-коммунального хозяйства и энергетики Удмуртской Республики, Министерство природных ресурсов и охраны окружающей среды Удмуртской Республики; Министерство национальной политики Удмуртской Республики; Министерство имущественных отношений Удмуртской Республики, Министерство финансов Удмуртской Республики, Главное управление ветеринарии Удмуртской Республики; Комитет по делам архивов при Правительстве Удмуртской Республики; Министерство информатизации и связи Удмуртской Республики.</t>
  </si>
  <si>
    <t xml:space="preserve">Акты Правительства Удмуртской Республики                                                           (32.0.2 Номинальная начисленная средняя заработная плата одного работника (в среднем за период) - 35739,0 руб.                                               (далее - 32.0.2);                                                                           32.3.1 Доля работников учреждений, с которыми заключены эффективные контракты - 100% (далее - 32.3.1);                                                                          32.3.4 Реальная среднемесячная заработная плата - 102,6%)                                                           </t>
  </si>
  <si>
    <t>Федеральными органами исполнительной власти типовые отраслевые нормы труда в 2020 году не утверждались</t>
  </si>
  <si>
    <t xml:space="preserve">Министерству образования и науки Удмуртской Республики (от 14.01.2020 г. №11-р, от 12.02.2020 г. №150-р, от 27.04.2020 г. №492-р, от 25.09.2020 г. №1172-р, от 17.11.2020 г. №1416-р. В т.ч. утверждена вновь предельная штатная численность по 6 подведомственным учреждениям);                                                                  -организаций, подведомственных Министерству здравоохранения УР (от 20.01.2020 г. №48-р, от 02.07.2020 г. №803-р, от 10.09.2020 г. №1115-р, от 9.12.2020 г. №1533-р);               -учреждений, подведомственных Министерству культуры Удмуртской Республики (от 23.04.2020 г. №476-р, от 23.06.2020 г. №755-р, от25.11.2020 г. №1453-р);                                                                        -учреждений, подведомственных Министерству по физической культуре, спорту и молодежной    </t>
  </si>
  <si>
    <t xml:space="preserve"> государственных учреждений Удмуртской Республики.
(32.3.3 Доля учреждений, в отношении которых соотношение  средней заработной платы руководителей учреждений и средней заработной платы работников в целом по 
учреждению составляет более чем шестикратный размер – 0%)</t>
  </si>
  <si>
    <t>Проведены мероприятия: подготовка к Республиканскому совещанию по охране труда; семинары и совещания по охране труда в онлайн-формате с работодателями и специалистами организаций; изготовлен фильм о государственной системе управления охраной труда в Удмуртской Республике.</t>
  </si>
  <si>
    <t>32.4.2 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- 503 чел.* (план - 784 чел*);</t>
  </si>
  <si>
    <t>32.4.4 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(по данным Управления Роспотребнадзора по Удмуртской Республике) - 1 чел.* (план - 8 чел.*);</t>
  </si>
  <si>
    <t>32.4.5 Количество рабочих мест, на которых проведена специальная оценка условий труда (по данным ФГИС СОУТ) - 336726 ед.</t>
  </si>
  <si>
    <t xml:space="preserve"> (32.4.1 Численность пострадавших в результате несчастных случаев на производстве со смертельным исходом – 14 чел.* (план - 24 чел.*);</t>
  </si>
  <si>
    <t>Принято участие: в XXIV Международной специализированной выставке «Безопасность и охрана труда – 2020» в онлайн-формате (г.Москва)</t>
  </si>
  <si>
    <t>Проведено 4 заседания Комиссии Правительства Удмуртской Республики по охране труда.</t>
  </si>
  <si>
    <t>Вопросы проведения специальной оценки условий труда в организациях УР рассматривались на 22 организационных мероприятиях.</t>
  </si>
  <si>
    <t>(32.4.5 - 336726 ед.;                                                                                32.4.6 Удельный вес рабочих мест, на которых проведена специальная оценка условий труда, в общем количестве рабочих мест (по данным ФГИС СОУТ) – 83,3% (далее - 32.4.6);</t>
  </si>
  <si>
    <t>32.4.7 Численность работников, занятых на работах с вредными и (или) опасными условиями труда (по данным ГУ - РО ФСС РФ по УР) – 161727 чел. (далее - 32.4.7);</t>
  </si>
  <si>
    <t>32.4.8 Удельный вес работников, занятых на работах с вредными и (или) опасными условиями труда, от общей численности работников (по данным ГУ - РО ФСС РФ по УР) – 32,8 % (далее - 32.4.8)</t>
  </si>
  <si>
    <t xml:space="preserve">Проведение ежеквартального мониторинга условий труда (сбор и  обработка информации о проведении специальной оценки условий труда в организациях, подведомственных органам государственной власти, органам местного самоуправления). Мониторинг условий труда в организациях, осуществляющих деятельность на территории Удмуртской Республики, посредством Федеральной государственной информационной системы Минтруда России                                                                                                                             (32.4.5 - 336726 ед.; 32.4.6 – 83,3%)                                                                        </t>
  </si>
  <si>
    <t>Анализ и рассмотрение вопросов по реализации предупредительных мер по сокращению производственного травматизма и профессиональных заболеваний работников за счет страховых взносов по обязательному социальному страхованию от несчастных случаев на производстве и профессиональных заболеваний, в том числе для проведения специальной оценки условий труда. Информирование работодателей по финансированию предупредительных мер по сокращению производственного травматизма и профессиональных заболеваний работников за счет страховых взносов по обязательному социальному страхованию от несчастных случаев на производстве и профессиональных заболеваний, в том числе по финансированию мероприятий, направленных на предупреждение распространения новой коронавирусной инфекции</t>
  </si>
  <si>
    <t>Анализ проведения качества обучения по охране труда. Участие руководителей и специалистов Минсоцполитики УР в работе комиссий по проверке знаний требований охраны труда в обучающих организациях. Создание реестра организаций, проводящих обучение по охране труда</t>
  </si>
  <si>
    <t>32.4.2 - 503 чел.* (план - 784 чел.*); 32.4.9 Численность обученных по охране труда и прошедших проверку знаний требований охраны труда руководителей и специалистов организаций в Удмуртской Республике - 15860 чел. (далее - 32.4.9)</t>
  </si>
  <si>
    <t>Организованы и проведены республиканские конкурсы: «Лучшее муниципальное образование в Удмуртской Республике в области охраны труда»; «Лучший специалист по охране труда Удмуртской Республики»; детского рисунка «Охрана труда глазами детей»; «Лучшая организация работы по обеспечению работников средствами индивидуальной защиты».</t>
  </si>
  <si>
    <t>(32.4.9 - 15860 чел.)</t>
  </si>
  <si>
    <t>Оказано 16 государственных услуг обучающим организациям по согласованию учебных планов и программ обучения по охране труда работников организаций.</t>
  </si>
  <si>
    <t>(32.4.5 - 336726 ед.; 32.4.6 - 83,3%)</t>
  </si>
  <si>
    <t>Оказано 4 услуги по государственной экспертизе условий труда, осуществляемой в целях оценки качества проведения специальной оценки условий труда.</t>
  </si>
  <si>
    <t>(32.4.7. - 161727 чел.; 32.4.8 - 32,8 %)</t>
  </si>
  <si>
    <t>Оказано 29 услуг по государственной экспертизе условий труда, осуществляемой в целях оценки фактических условий труда работников</t>
  </si>
  <si>
    <t xml:space="preserve">Заявления на предосталение  услуги по государственной экспертизе условий труда, осуществляемой в целях оценки правильности предоставления работникам гарантий и компенсаций за работу с вредными и (или) опасными условиями  труда не поступали </t>
  </si>
  <si>
    <t xml:space="preserve">Справочная система «Охрана труда» установлена на двух рабочих местах.  </t>
  </si>
  <si>
    <t xml:space="preserve">В ярмарках вакансий и учебных рабочих мест в 2020 году приняли участие 26,3 тыс. граждан, что составило 3,4% от численности трудоспособного населения в трудоспособном возрасте.  </t>
  </si>
  <si>
    <t>Начиная с апреля 2020 года прием граждан велся дистанционно. Массовые мероприятия, в том числе ярмарки вакансий, не проводилилсь.</t>
  </si>
  <si>
    <t>(32.0.4 - 2,44 %; 32.6.1 Доля трудоустроенных граждан в общей численности граждан, обратившихся за содействием в органы службы занятости с целью поиска подходящей работы - 29,2% (далее - 32.6.1)</t>
  </si>
  <si>
    <t>С целью удовлетворения потребности граждан в профессиональном самоопределении, выборе возможных направлений профессиональной деятельности, наиболее соответствующих личностным качествам, возможностям и потребностям гражданина, а также требованиям рынка труда, в 2020 году  предоставлена государственная услуга по профессиональной ориентации 23837 гражданам, что составляет 37,8% численности граждан, обратившихся в органы службы занятости населения в целях поиска подходящей работы, в том числе 1126 инвалидам, что составляет 72,5% от обратившихся в органы службы занятости инвалидов в целях поиска подходящей работы в 2020 году</t>
  </si>
  <si>
    <t>Не выполнено в связи со сложившейся в 2020 году эпидемиологической ситуацией, распространением новой коронавирусной инфекции, действием ограничительных мер, увеличением общего количества безработных граждан</t>
  </si>
  <si>
    <t>(32.0.4 - 2,44%)</t>
  </si>
  <si>
    <t>С целью повышения мотивации к труду, активизации позиции по поиску работы и трудоустройству, полному разрешению или снижению актуальности психологических проблем, препятствующих профессиональной и социальной самореализации, предоставлена государственная услуга по  психологической поддержке 3868 гражданам, что составляет 8,1% численности зарегистрированных в 2020 году безработных граждан, в том числе 541 инвалидам, что составляет 40,3% зарегистрированных      безработных инвалидов в 2020 году</t>
  </si>
  <si>
    <t>Недостаточное финансирование мероприятий активной политики занятости населения из средств бюджета Удмуртской Республики</t>
  </si>
  <si>
    <t>Приступили к профессиональному обучению и дополнительному профессиональному образованию, включая обучение в другой местности 1159 гражданина, в том числе 1096 безработных гражданина, что составило 2,3% численности зарегистрированных в 2020 году безработных граждан, в том числе 40 инвалидов, что составило 3,0% зарегистрированных безработных инвалидов в 2020 году                                                               (32.0.4 - 2,44%; 32.6.3 Доля граждан, признанных безработными, в численности безработных граждан, окончивших профессиональное обучение и получивших дополнительное профессиональное образование, включая обучение в другой местности - 8,67%)</t>
  </si>
  <si>
    <t>В 2020 году в общественных работах приняли участие 1 596 ищущих работу и безработных граждан, что составило 2,5% от численности граждан, обратившихся в целях поиска подходящей работы в органы службы занятости населения Удмуртской Республики (63 048 человек). В общественных работах приняли участие 47 инвалидов, что составило 3,9% от численности обратившихся в органы службы занятости инвалидов в целях поиска подходящей работы в отчетном периоде (1 554 человека).В 2020 году приняли участие во временном трудоустройстве 283 безработных гражданина, что составило 0,6% от численности граждан, признанных безработными в отчетном периоде (47 497 человек). В числе трудоустроенных: 
276 безработных граждан, испытывающих трудности в поиске работы, 
7 безработных граждан в возрасте от 18 до 20 лет, имеющих среднее профессиональное образование, ищущих работу впервые.
Во временном трудоустройстве приняли участие 50 безработных инвалидов или 3,7% к численности инвалидов, признанных безработными в течение 2020 года (1 343 человека)                                                                          (32.0.4 - 2,44 %; 32.6.1 - 29,2%)</t>
  </si>
  <si>
    <t>В связи со сложившейся в 2020 году эпидемиологической ситуацией, распространением новой коронавирусной инфекции, действием ограничительных мер, увеличением общего количества граждан, ищущих работу, наблюдалось значительное снижение как числа работодателей, готовых трудоустраивать подростков, так и несовершеннолетних граждан, обратившихся в органы службы занятости населения Удмуртской Республики за содействием в поиске подходящей работы</t>
  </si>
  <si>
    <t>В 2020 году приняли участие во временном трудоустройстве 1 657 несовершеннолетних граждан в возрасте от 14 до 18 лет в свободное от учебы время, что составило 2,5% от численности подростков в возрасте 14-17 лет в Удмуртской Республике (66 385 человек)                        (32.0.4 - 2,44 %; 32.6.1 - 29,2%)</t>
  </si>
  <si>
    <t>С целью удовлетворения потребности граждан в получении навыков активного, самостоятельного поиска работы, составления резюме, проведения деловой беседы с  работодателем, самопрезентации, способствующих формированию у безработных граждан активной жизненной позиции, государственную услугу по социальной адаптации на рынке труда получили 5547 безработных граждан, что составляет 11,6 % численности зарегистрированных в 2020 году безработных граждан, в том числе 520 инвалидам, что составляет 38,7% зарегистрированных безработных инвалидов в 2020 году (32.0.4 - 2,44%)</t>
  </si>
  <si>
    <t>(32.0.4 - 2,44%; 32.6.1 - 29,2%; 32.6.2 Доля безработных граждан, ищущих работу 12 и более месяцев, в общей численности безработных граждан, зарегистрированных в органах службы занятости - 0,95%)</t>
  </si>
  <si>
    <t>В 2020 году 2 069 безработным гражданам была оказана государственная услуга «содействие самозанятости безработных граждан», что составило 4,4% от численности граждан, признанных безработными в течение года (47 947 человек).В 2020 году 166 безработным инвалидам была оказана государственная услуга «содействие самозанятости безработных граждан», что составило 10,7% от численности инвалидов, признанных безработными в течение года (1 554 человека).Единовременную финансовую помощь при их государственной регистрации в качестве юридического лица, индивидуального предпринимателя либо крестьянского (фермерского) хозяйства получили 9 безработных граждан; единовременную финансовую помощь на подготовку документов для соответствующей государственной регистрации получили 14 безработных граждан</t>
  </si>
  <si>
    <t>В 2020 году 188 безработным гражданам была оказана государственная услуга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что составило 0,4% от численности граждан, признанных безработными в течение года (47 947 человек) (32.0.4 - 2,44%; 32.6.1 - 29,2%)</t>
  </si>
  <si>
    <t>В 2020 году в целях поиска подходящей работы обратились в центры занятости населения:г. Воткинск – 3 100 человек, г. Глазов – 2 984 человека, г. Сарапул – 3 917 человека. Работодателями монопрофильных городов были представлены сведения о потребности в работниках: г. Воткинск – 3 289 вакансий, г. Глазов – 3 723 вакансий, г. Сарапул – 3 129 вакансий. В 2020 году трудоустроено органами службы занятости населения  г. Воткинск –2 898 человек, г. Глазов – 968 человек, г. Сарапул – 1 116 человека (32.0.4 - 2,44%)</t>
  </si>
  <si>
    <t>Трудоустроено на общественные работы 211 граждан, ищущих работу и обратившихся в органы службы занятости; Трудоустроено на общественные работы 452 безработных гражданина; трудоустроено на временные работы 669 граждан из числа работников организаций, находящихся под риском увольнения; коэффициент напряженности на рынке труда составил 1,0                            (32.0.4 - 2,44%; 32.6.1 - 29,2%)</t>
  </si>
  <si>
    <t>В 2020 году трудоустроено 8 114 граждан, воспитывающих несовершеннолетних детей, что составило 30,0% от численности обратившихся за содействием в поиске подходящей работы граждан, воспитывающих несовершеннолетних детей (27 011 человек). На рабочие места с гибкими формами занятости трудоустроено 648 граждан, воспитывающих несовершеннолетних детей, что составило 8,0% от общей  численности трудоустроенных граждан, воспитывающих несовершеннолетних детей (8 114 человек).</t>
  </si>
  <si>
    <t>Оказание государственных услуг в области содействия занятости населения лиц, добровольно отказавшихся от участия в деятельности террористических и экстремистских организаций, пособничества незаконным вооруженным формированиям                                                        (32.0.4 - 1,0%; 32.6.1 - 62,0%)</t>
  </si>
  <si>
    <t>Оказание сопровождаемого содействия занятости нуждающихся в нем инвалидов в целях трудоустройства незанятых инвалидов, ускорения профессиональной адаптации принимаемых и принятых на работу инвалидов, обеспечения их стабильной занятости                                                                  (32.0.4 - 1,0%; 32.6.1 - 62,0%)</t>
  </si>
  <si>
    <t>Выполнение государственного задания (32.0.4 - 1,0%)</t>
  </si>
  <si>
    <t>В 2020 году в органы службы занятости населения Удмуртской Республики за содействием в поиске подходящей работы обратились 455 граждан, освобожденных из учреждений, исполняющих наказание в виде лишения свободы, трудоустроено 94 гражданина, освобожденного из учреждений, исполняющих наказание в виде лишения свободы.Лица, добровольно отказавшихся от участия в деятельности террористических и экстремистских организаций, пособничества незаконным вооруженным формированиям, в органы службы занятости населения Удмуртской Республики в 2020 году не обращались (32.0.4 - 2,44%; 32.6.1 - 29,2%)</t>
  </si>
  <si>
    <t>В 2020 году в органы службы занятости населения Удмуртской Республики за содействием в поиске подходящей работы обратились 1 554 инвалида, трудоустроено 425 инвалидов.По состоянию на конец 2020 года численность безработных инвалидов составила 599 человек.В рамках межведомственного информационного взаимодействия из учреждений медико-социальной экспертизы через информационную систему ИС «ИПРА» в органы службы занятости Удмуртской Республики в 2020 году поступило 4 137 выписок из индивидуальных программ реабилитации или абилитации  инвалидов, по всем выпискам разработаны планы мероприятий по трудоустройству инвалидов.  Государственная услуга «организация сопровождения при содействии занятости инвалидов» оказана 7 инвалидам (32.0.4 - 2,44%; 32.6.1 - 29,2%)</t>
  </si>
  <si>
    <t xml:space="preserve">Стимулирование создания работодателями рабочих мест (в том числе специальных) для трудоустройства инвалидов
</t>
  </si>
  <si>
    <t xml:space="preserve">Трудоустройство не менее 10 незанятых инвалидов на созданные работодателями рабочие места (в том числе специальные) для трудоустройства инвалидов
</t>
  </si>
  <si>
    <t>Расходы на реализацию дополнительных меропрятий в сфере занятости населения, направленных на снижение напряженности на рынке труда Удмуртской Республики</t>
  </si>
  <si>
    <t>Плановые значения показателей 32.7.3 и 32.7.4 были скорректированы дополнительным  соглашением с Рострудом № 150-17-2020-013/2 от 16.12.2020 и соавили 32.7.3 - 195 чел, 32.7.4 - 440 чел.,  что свидетельствует о фактическом выполнении показателей согласно уточненным данным</t>
  </si>
  <si>
    <t>Субсидии на реализацию дополнительных мероприятий в сфере занятости населения, направленных на снижение напряженности на рынке труда</t>
  </si>
  <si>
    <t>В связи со сложившейся в 2020 году эпидемиологической ситуацией, распространением новой коронавирусной инфекции, действием ограничительных мер,  опрос на удовлетворение качеством услуг был проведен только в 1 квартале 2020 года</t>
  </si>
  <si>
    <t>Не менее 310 работников предприятий - участников регионального проекта «Поддержка занятости и повышение эффективности рынка труда для обеспечения роста производительности труда в Удмуртской Республике» пройдут обучение, соответствующее целям по повышению производительности труда; доля трудоустроенных работников в численности работников, прошедших переобучение, повысивших квалификацию в рамках мероприятий в области поддержки занятости, составит не менее 85 процентов                                                            (32.6.8. Численность прошедших переобучение, повысивших квалификацию работников предприятий в целях поддержки занятости и повышения эффективности рынка труда – 310 чел.;                                                                                     32.6.9. Доля работников, продолжающих осуществлять трудовую деятельность, из числа работников, прошедших переобучение или повысивших квалификацию – не менее 85 %)</t>
  </si>
  <si>
    <t xml:space="preserve">(32.6.15 Количество органов службы занятости населения в Удмуртской Республике, в которых реализуются или реализованы пилотные проекты - 0 ед.;                                                                                                              32.6.16 Доля соискателей – получателей услуг по подбору вакансий органов службы занятости населения, в которых реализованы пилотные проекты, удовлетворенных полученными услугами - 0 %;                                                                                                                                                                    32.6.17 Доля работодателей – получателей услуг по подбору работников органов службы занятости населения, в которых реализованы пилотные проекты, удовлетворенных полученными услугами - 0 %)                                                                                     </t>
  </si>
  <si>
    <t xml:space="preserve">По состоянию на 31 декабря 2020 года  в рамках проекта было обучено 384 женщины, находящихся в отпуске по уходу за ребенком в возрасте до трех лет, а также женщины, имеющие детей дошкольного возраста, не состоящие в трудовых отношениях и обратившиеся в органы службы занятости                                                                                         (32.6.13 Численность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 прошедших переобучение и повышение квалификации – 384 чел.;                                                                                            32.6.14 Доля приступивших к трудовой деятельности в общей численности прошедших переобучение и повышение квалификации женщин, находящихся в отпуске по уходу за ребенком, а также женщин, имеющих детей дошкольного возраста - 73 % )    </t>
  </si>
  <si>
    <t>Плановые значения показателя 32.6.13 на 2020 год скорректированы  соглашением с Рострудом от 29.12.20г. № 149-2019-Р218-1/8 и сотавили 294 чел., т.е. показатель 32.6.13 фактически на конец отченого периода достиг результата</t>
  </si>
  <si>
    <t xml:space="preserve">Не менее 559 гграждан 50-ти лет и старше, а также лиц предпенсионного возраста  пройдут профессиональное обучение и получат дополнительное профессиональное образование для приобретения или развития имеющихся знаний, компетенций и навыков, обеспечивающих конкурентоспособность и профессиональную мобильность на рынке труда; доля занятых в численности граждан 50-ти лет и старше,  а также лиц предпенсионного возраста  прошедших профессиональное обучение или получивших дополнительное профессиональное образование, составит не менее 85 процентов                                                                                                                      </t>
  </si>
  <si>
    <t xml:space="preserve">По состоянию на 31 декабря 2020 года  в рамках проекта было обучено 646  в возрасте 50 лет и старше, а также граждан предпенсионного возраста.  Доля трудоустроенных граждан в возрасте 50 лет и старше, а также предпенсионного возраста, прошедших профессиональное обучение или получивших дополнительное профессиональное образование составляет 86,1%.                                                                                                            </t>
  </si>
  <si>
    <t>(32.6.10 Численность граждан 50 лет и старше, а также лиц предпенсионного возраста, прошедших профессиональное обучение и дополнительное профессиональное образование  – 559 чел.;                                                                           32.6.11 Доля граждан 50 лет и старше, а также лиц предпенсионного возраста, прошедших профессиональное обучение или дополнительное профессиональное образование, трудоустроенных в течение одного года после окончания обучения -  не менее 85%;                                                                                    32.6.12 Доля работников 50-ти лет и старше, а также лиц предпенсионного возраста, прошедших профессиональное обучение или дополнительное профессиональное образование, продолжающих осуществлять трудовую деятельность не менее года – не менее 85%)</t>
  </si>
  <si>
    <t>(32.6.10 Численность граждан 50 лет и старше, а также лиц предпенсионного возраста, прошедших профессиональное обучение и дополнительное профессиональное образование  –646 чел.;                                                                           32.6.11 Доля граждан 50 лет и старше, а также лиц предпенсионного возраста, прошедших профессиональное обучение или дополнительное профессиональное образование, трудоустроенных в течение одного года после окончания обучения -  86,1%;                                                                                    32.6.12 Доля работников 50-ти лет и старше, а также лиц предпенсионного возраста, прошедших профессиональное обучение или дополнительное профессиональное образование, продолжающих осуществлять трудовую деятельность не менее года – 85%)</t>
  </si>
  <si>
    <t>Организация информирования ИОГВ УР и ОМС в УР посредством рассылки писем и тематической информации, а также размещения информационных материалов на официальном сайте Минсоцполитики УР в сети «Интернет». Проведение "Дней охраны труда" в муниципальных образованиях в онлайн-формате. Разработаны методические рекомендации по охране труда: "По предупреждению и профилактике новой короновирусной инфекции (COVID-19)", "Пособие по расследованию несчастного случая на производстве",
"Оценка профессиональных рисков", "Организация работ в жаркий период года", "Осуществление ведомственного контроля за соблюдением трудового законодательства и иных нормативных правовых актов, содержащих нормы трудового права в области охраны труда", "Рекомендации по обеспечению охраны труда женщин", "Регулирование трудовых отношений с несовершеннолетними работниками"</t>
  </si>
  <si>
    <t>130,6 %</t>
  </si>
  <si>
    <t>100%</t>
  </si>
  <si>
    <t>108,2%</t>
  </si>
  <si>
    <t>198%</t>
  </si>
  <si>
    <t>102,7%</t>
  </si>
  <si>
    <t>&lt;*&gt; Значение показателя  за 2018 год</t>
  </si>
  <si>
    <t>&lt;**&gt; Значение показателя за 2019  год</t>
  </si>
  <si>
    <t>По состоянию на 31 декабря 2020 года в рамках проекта Министерством были заключены соглашения с 13-тью предприятиями - участниками национального проекта «Производительность труда и поддержка занятости» на обучение 475 работников. Все работники предприятий прошли переобучение или повысили свою квалификацию.                                               (32.6.8. Численность прошедших переобучение, повысивших квалификацию работников предприятий в целях поддержки занятости и повышения эффективности рынка труда – 475 чел.;                                                                                          32.6.9. Доля работников, продолжающих осуществлять трудовую деятельность, из числа работников, прошедших переобучение или повысивших квалификацию – 100 %)</t>
  </si>
  <si>
    <t xml:space="preserve">В целях повышения конкурентоспособности на рынке труда и увеличения профессиональной мобильности прошли переобучение и повышение квалификации не менее 485женщин в период отпуска по уходу за ребенком в возрасте до трех лет                                 (32.6.13 Численность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 прошедших переобучение и повышение квалификации – 294 (485) чел.;                                                                                            32.6.14 Доля приступивших к трудовой деятельности в общей численности прошедших переобучение и повышение квалификации женщин, находящихся в отпуске по уходу за ребенком, а также женщин, имеющих детей дошкольного возраста - не менне 70%      </t>
  </si>
  <si>
    <t>&lt;*&gt;  Значения показателей за 2019 год</t>
  </si>
  <si>
    <t>(32.9.1 Уровень выполнения значений целевых показателей (индикаторов) государственной программы -  94,5 % (далее - 32.9.1)</t>
  </si>
  <si>
    <r>
      <t xml:space="preserve">по состоянию на </t>
    </r>
    <r>
      <rPr>
        <b/>
        <u/>
        <sz val="11"/>
        <color theme="1"/>
        <rFont val="Times New Roman"/>
        <family val="1"/>
        <charset val="204"/>
      </rPr>
      <t xml:space="preserve"> 01.01.2021  г.</t>
    </r>
  </si>
  <si>
    <r>
      <t xml:space="preserve">по состоянию на </t>
    </r>
    <r>
      <rPr>
        <b/>
        <u/>
        <sz val="11"/>
        <color theme="1"/>
        <rFont val="Times New Roman"/>
        <family val="1"/>
        <charset val="204"/>
      </rPr>
      <t xml:space="preserve"> 01.01.2021 г.</t>
    </r>
  </si>
  <si>
    <t>Выполнено</t>
  </si>
  <si>
    <t xml:space="preserve">Выполнено.                                                                                              Все соотечественники, ставшие участниками программы, были трудоустроены самостоятельно.
Охват трудоустройством участников программы и членов их семей, включая открывших собственный бизнес, в 2020 году составил 91% от общего числа трудоспособных участников программы и членов их семей.
Несовершеннолетние члены семей участников программы обеспечены местами в республиканских дошкольных образовательных и общеобразовательных организациях.
(32.2.2 Доля рассмотренных уполномоченным органом заявлений соотечественников - потенциальных участников Государственной программы, с учетом сроков, предусмотренных подпрограммой от общего числа поступивших заявлений - 100% (далее по тексту - 32.2.2) </t>
  </si>
  <si>
    <t>Выполнено.                                                                                        По итогам 2020 года: 
- компенсацию стоимости найма (аренды) жилого помещения получили 9 участников региональной программы переселения на сумму 110,00 тыс. рублей;
- единовременное подъемное пособие – 43 участника региональной программы на сумму 193,5 тыс. рублей;
- единовременную выплату участникам программы, имеющим члена(ов) семьи в возрасте до 14 лет – 14 участников региональной программы на сумму 104,0 тыс. рублей.
На 01.01.2021 предоставленная на реализацию региональной программы переселения субсидия освоена в полном объеме.
(32.2.1 Количество участников Государственной программы по оказанию содействия добровольному переселению в Российскую Федерацию соотечественников, проживающих за рубежом (далее - Государственная программа), и членов их семей, прибывших и поставленных на учет Министерством внутренних дел по Удмуртской Республике на территории вселения -108 чел. (далее – 32.2.1);                                       32.2.2  - 100 %</t>
  </si>
  <si>
    <t xml:space="preserve">Выполнено.                                                                                       Количество участников Государственной программы и членов их семей, прибывших и поставленных на учет Министерством внутренних дел по Удмуртской Республике на территории вселения в 2020 году -108 чел.
Все участники Государственной программы и члены их семей получили гарантированное медицинское обслуживание в период адаптации
</t>
  </si>
  <si>
    <t>Выполнено.                                                                           Информация, содержащаяся в автоматизированной информационной системе «Соотечественники», актуализируется на постоянной основе (при наличии технической возможности).
(32.2.3 Охват трудоустройством участников Государственной программы и членов их семей трудоспособного возраста, включая открывших собственный бизнес, от числа прибывших участников Государственной программы на конец отчетного года –  91,0 %)</t>
  </si>
  <si>
    <t>Выполнено.                                                                           Все участники программы и члены их семей свободно владеют русским языком.
Граждане старше трудоспособного возраста ранее имели гражданство СССР и отлично адаптированы к российским условиям.
(32.2.1 - 108 чел.; 32.2.2 - 100 %; 32.2.4 Охват участников Государственной программы и членов их семей, принявших участие в различных мероприятиях по социально-культурной адаптации и интеграции соотечественников - 100% )</t>
  </si>
  <si>
    <t xml:space="preserve">Выполнено.                                                                                     В рамках проведения мероприятий подпрограммы за 2020 год  Правительством Удмуртской Республики принято 62 нормативных правовых акта по вопросам оплаты труда работников государственных учреждений и организаций Удмуртской Республики, разработанных Минсоцполитики УР и соисполнителями подпрограммы. Указанные акты направлены на совершенствование систем оплаты труда работников государственных учреждений Удмуртской Республики, на повышение заработной платы работников указанных учреждений, в том числе на обеспечение государственных гарантий по оплате труда. </t>
  </si>
  <si>
    <t>Выполнено.                                                                               При согласовании проектов правовых актов Правительства Удмуртской Республики Минсоцполитики УР осуществлялась проверка штатной численности работников организаций, финансируемых из бюджета Удмуртской Республики, на соответствие нормативным правовым актам Российской Федерации и нормативным правовым актам Удмуртской Республики. Установление предельной штатной численности работников учреждений является необходимым элементом оптимизационных мероприятий. За 2020 год Правительством УР принято 45 распоряжений по утверждению предельной штатной численности работников либо по внесению изменений в предельную штатную численность работников:                                                                    - отдельных организаций, подведомственных</t>
  </si>
  <si>
    <t xml:space="preserve">Выполнено.                                                                               В течение отчетного периода проводилась работа по обеспечению сохранения достигнутых значений целевых показателей по оплате труда «указных» категорий работников. Минсоцполитики  УР ежемесячно и ежеквартально проводится мониторинг выполнения целевых показателей по оплате труда данных категорий работников. По итогам анализа соответствующая информация направлялась в Правительство Удмуртской Республики и Минтруд России. В целях выполнения «майских» указов Президента Российской Федерации проведено совещание под председательством заместителя Председателя Правительства  Удмуртской Республики с соответствующими ИОГВ УР.  Согласно данным ведомственной статистики </t>
  </si>
  <si>
    <t xml:space="preserve">Выполнено.                                                                               На основании норм Трудового кодекса Российской Федерации, федерального законодательства и законодательства Удмуртской Республики в рамках выполнения мероприятий Подпрограммы координация деятельности ИОГВ УР  по данному направлению осуществляется Минсоцполитики УР путем согласования проектов актов Правительства Удмуртской Республики (за отчетный период согласовано 2 проекта), а также согласования проектов актов ИОГВ УР (согласован 1 проект), устанавливающих предельный уровень соотношения среднемесячной заработной платы руководителей и среднемесячной заработной платы работников </t>
  </si>
  <si>
    <t xml:space="preserve">Выполнено.                                                                               С целью повышения уровня социальной защищенности проведена работа по проверкам справок о периодах работы в должности руководителя сельскохозяйственной организации. </t>
  </si>
  <si>
    <t>Выполнено.                                                                               В 2020 году вопросы своевременности выплаты заработной платы и недопущения образования задолженности по заработной плате рассматривались на 11 заседаниях Республиканского Координационного Совета, где были заслушаны представители 6 муниципальных образований и 5 организаций, имеющих задолженность по заработной плате и обязательным платежам в бюджеты ПФР и ФСС РФ.
Также в 2020 году вопросы своевременности выплаты заработной платы и недопущения образования задолженности по заработной плате рассматривались на: 
- 2 рабочих межведомственных совещаниях в Минсоцполитики УР;  
- 11 заседаниях рабочей группы по вопросу задолженности по заработной плате в организациях транспортной и дорожной отраслей в Министерстве транспорта и дорожного хозяйства Удмуртской Республики.
Администрациями муниципальных образований в Удмуртской Республике проведено 153 заседания муниципальных координационных советов, где заслушаны  представители 539 организаций по вопросам своевременной выплаты заработной платы, пенсионных и социальных отчислений.
Работе муниципальных комиссий в 2020 году посвящены 17 публикаций в печати, 147 публикаций на сайтах муниципальных образований.</t>
  </si>
  <si>
    <t>Выполнено.                                                                               Проведено 11 заседаний Республиканского координационного совета</t>
  </si>
  <si>
    <t xml:space="preserve">Не выполнено.                                                                               Прогнозирование показателей социально-экономического развития Удмуртской Республики осуществляется в соответствии с Порядком, утвержденным Постановлением Правительства Удмуртской Республики от 21.09.2015 №448.                             </t>
  </si>
  <si>
    <t>Выполнено.                                                                               В целях недопущения снижения уровня социальной обеспеченности отдельных категорий граждан принят Закон Удмуртской Республики от 13 октября 2020  года № 60-РЗ «Об установлении величины прожиточного минимума пенсионера в Удмуртской Республике на 2021 год в целях установления социальной доплаты к пенсии, предусмотренной Федеральным законом «О государственной социальной помощи» (с изменениями, внесенными Законом Удмуртской Республики от 3 декабря 2020 года № 80-РЗ).</t>
  </si>
  <si>
    <t xml:space="preserve">Выполнено.                                                                               </t>
  </si>
  <si>
    <t xml:space="preserve">Не выполнено.                                                                               </t>
  </si>
  <si>
    <t>Выполнено.                                                                               Приказом Министерства труда и социальной защиты РФ от   27.12.2019 № 834н для Удмуртской Республики утверждена квота на выдачу в 2020 году иностранным гражданам разрешений на работу в размере 22 единиц.
В соответствии с заключениями о целесообразности привлечения и использования иностранных работников, оформленными Министерством социальной политики и труда УР за отчетный период, исчерпание квоты на выдачу иностранным гражданам, прибывающим в Российскую Федерацию на основании визы, в 2020 году составило 64%.                         
В отчетном году проведено 
9 заседаний Межведомственной комиссии Удмуртской Республики по вопросам привлечения и использования иностранных работников, на которых рассмотрено 17 заявок работодателей о потребности и об увеличении потребности в привлечении иностранной рабочей силы для замещения вакантных и создаваемых рабочих мест в республике. 
По итогам рассмотрения в 2020 году комиссией заявок работодателей Минсоцполитики УР сформировано и направлено в Минтруд России предложение о потребности в привлечении иностранных работников для осуществления трудовой деятельности в Удмуртской Республике на 2021 год.
Приказом Минтруда России № 878 н от  10 декабря 2020 года для Удмуртской Республики на 2021 год утверждена квота на выдачу иностранным гражданам, прибывающим из стран с визовым режимом, разрешений на работу в размере 16 единиц.</t>
  </si>
  <si>
    <t xml:space="preserve">Не выполнено.                                                                               В соответствии с Приказом Министерства труда и социальной защиты Российской Федерации от 24.10.2014 года № 795н Минсоцполитики УР выдаются заключения о привлечении и об использовании иностранных работников. 
За 12 месяцев 2020 года выдано  13 заключений о целесообразности привлечения и использования иностранных работников.
</t>
  </si>
  <si>
    <t>Выполнено.                                                                               Приказом Министерства социальной политики
 и труда Удмуртской Республики от  16.12.2020 года  №  361 утвержден прогноз потребности рынка труда Удмуртской Республики в квалифицированных кадрах  с учетом социально-экономического развития Удмуртской Республики на 2021-2027 годы. 
Сформировано Сводное предложение по подготовке квалифицированных рабочих (служащих) и специалистов среднего профессионального образования и потребность в специалистах с высшим образованием для социально-экономического комплекса Удмуртской Республики на 2021-2023 годы.</t>
  </si>
  <si>
    <t>Выполнено.                                                                               Предоставлено государственных услуг «Организация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 2900 чел.
 «Психологическая поддержка безработных граждан», 895 чел.
«Социальная адаптация безработных граждан на рынке труда»,  1021 чел.
 (32.0.4 - 2,44%)</t>
  </si>
  <si>
    <t>Не выполнено.                                                                               В 2020 году на реализацию переданного для осуществления органам исполнительной власти субъектов Российской Федерации полномочия Российской Федерации по осуществлению социальных выплат гражданам, признанным в установленном порядке безработными, из бюджета Российской Федерации было затрачено на выплату: 1) пособия по безработице 1 895 498,0 тыс.руб.;2)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 20 083,7 тыс.руб.; 3) пенсии, назначенной по предложению органов службы занятости на период до наступления возраста, дающего право на страховую пенсию по старости, в том числе назначаемую досрочно 12 198 тыс.руб.; 4) на организацию осуществления переданного полномочия 17 385,2 тыс.руб.;5) на оплату услуг почтовой связи и банковских услуг за осуществление социальных выплат 41,6 тыс.руб.</t>
  </si>
  <si>
    <t xml:space="preserve">Выполнено.                                                                               Обеспечено финансирование расходов государственных казенных учреждений Удмуртской Республики «Центр занятости населения»
для осуществления полномочий по реализации государственной политики в сфере занятости населения Удмуртской Республики. 
 (32.9.1 - 94,5 %)
</t>
  </si>
  <si>
    <t>Выполнено.                                                                               Информация о возможности получения государственных услуг на основании документов, поданных в электронной форме через «Интерактивный портал государственной службы занятости населения Удмуртской Республики»  размещена на информационных стендах в помещениях центров занятости населения; на официальном сайте министерства; ЕПГУ; РПГУ</t>
  </si>
  <si>
    <t>Выполнено.                                                                               По резултатам опроса на удовлетворение качеством услуг, проведенном  в 1 квартале 2020 года, доля заявителей, удовлетворенных качеством предоставления государственных услуг от общего числа заявителей обратившихся за получением государственных услуг, составила 97,7 %</t>
  </si>
  <si>
    <t>326L300000*</t>
  </si>
  <si>
    <t>326Р200000**</t>
  </si>
  <si>
    <t>* Согласно сводной бюджетной росписи на 1 января 2020 года расходы бюджета Удмуртской Республики  в сумме 30 000,0 тыс. рублей были запланированы в рамках Цст 329L300000.</t>
  </si>
  <si>
    <t>** Согласно сводной бюджетной росписи  на 1 января 2020 года расходы бюджета Удмуртской Республики были запланированы в рамках Цст 329P200000.</t>
  </si>
  <si>
    <t>В 2019 году реальные располагаемые доходы населения составили по уточненным данным 101,3% к уровню 2018 года. В 2020 году по предварительной оценке Росстата реальные располагаемые доходы составили 97,8 %. Недостижение планового значения показателя на 2,2 процентных пункта обусловлено опережающим ростом уровня цен и размеров обязательных платежей и разнообразных взносов (налогов и сборов, платежей по страхованию и кредитам, иных платежей) по сравнению с темпами роста денежных доходов населения.</t>
  </si>
  <si>
    <t>-2,2 п.п.</t>
  </si>
  <si>
    <t>100,6%</t>
  </si>
  <si>
    <t xml:space="preserve">Незначительное отклонение от целевого значения показателя объясняется превышением фактического индекса потребительских цен над прогнозным. </t>
  </si>
  <si>
    <t>-1,1 п.п.</t>
  </si>
  <si>
    <t>10,0**</t>
  </si>
  <si>
    <t>-2,4 п.п.</t>
  </si>
  <si>
    <t>отклонение фактического значения показателя от планового (недостижение на 2,4 п.п.) обусловлено следующим: темпы роста среднедушевых доходов населения в 2019 году по отношению к уровню 2018 года составили 105,8%, тогда как среднегодовая величина прожиточного минимума на душу населения в 2019 году выросла по отношению к значению 2018 года на 7,8%, что привело к увеличению доли населения, имеющего доходы ниже величины прожиточного минимума, на 0,2 п.п.</t>
  </si>
  <si>
    <t>66,41**</t>
  </si>
  <si>
    <t>72,60**</t>
  </si>
  <si>
    <t>153,2%</t>
  </si>
  <si>
    <t>1,1 п.п.</t>
  </si>
  <si>
    <t>не вып</t>
  </si>
  <si>
    <t>вып</t>
  </si>
  <si>
    <t>вып.</t>
  </si>
  <si>
    <t>не вып.</t>
  </si>
  <si>
    <t>Увеличение численности произошло в связи с увеличением общего уоличества рабочих мест, на которых- была проведена специальн6ая оценка рабочих мест</t>
  </si>
  <si>
    <t>Доля государственных услуг и услуг, указанных в части 3 статьи 1 Федерального закона N 210-ФЗ "Об организации предоставления государственных и муниципальных услуг", предоставленных на основании заявлений и документов, поданных в электронной форме через федеральную государственную информационную систему "Единый портал государственных и муниципальных услуг (функций)" и (или) государственную информационную систему Удмуртской Республики "Портал государственных и муниципальных услуг (функций)", от общего количества предоставленных услуг</t>
  </si>
  <si>
    <t>Доля заявителей, удовлетворенных качеством предоставления государственных услуг исполнительным органом государственной власти Удмуртской Республики, от общего числа заявителей, обратившихся за получением государственных услуг</t>
  </si>
  <si>
    <t>Время ожидания в очереди при обращении заявителя в исполнительный орган государственной власти Удмуртской Республики для получения государственных услуг</t>
  </si>
  <si>
    <t>мин.</t>
  </si>
  <si>
    <t>не более 15</t>
  </si>
  <si>
    <t>2,7 п.п.</t>
  </si>
  <si>
    <t>Проведена работа по сбору и обработке информации ИОГВ по  исполнению Удмуртского  республиканского трехстороннего соглашения. Подготовлена сводная информация  о текущем выполнении Удмуртского республиканского трехстороннего соглашения а за первое полугодие и за 2020 год</t>
  </si>
  <si>
    <t xml:space="preserve">по итогам 2020 года целевые показатели по оплате труда "указных" категорий работников по отношению к прогнозу среднемесячого дохода от трудовой деятельности в регионе на 2020 год (30 780 руб.) выполнены по всем категориям персонала. За 2020 год  Правительством Удмуртской Республики принято 62 нормативных правовых акта по вопросам оплаты труда работников государственных учреждений и организаций Удмуртской Республики, разработанных Минсоцполитики УР и соисполнителями подпрограммы. Указанные акты направлены на совершенствование систем оплаты труда работников государственных учреждений Удмуртской Республики, на повышение заработной платы работников указанных учреждений, в том числе на обеспечение </t>
  </si>
  <si>
    <t xml:space="preserve">Информация в Федеральную службу по труду и занятости, Правительство Удмуртской Республики, главному федеральному инспектору по Удмуртской Республике о ситуации с задолженностью по выплате заработной платы в Удмуртской Республике, ежемесячно
</t>
  </si>
  <si>
    <t xml:space="preserve">Информация в Министерство труда и социальной защиты Российской Федерации и в Правительство Удмуртской Республики о ситуации с задолженностью по выплате заработной платы в Удмуртской Республике, еженедельно
</t>
  </si>
  <si>
    <t>Выполнено.                                                                               Результаты мониторинга динамики задолженности по заработной плате в Удмуртской Республике направлялись на еженедельной основе в Правительство Удмуртской Республики и Министерство труда и социальной защиты Российской Федерации</t>
  </si>
  <si>
    <t>Выполнено.                                                                                              Результаты мониторинга динамики задолженности по заработной плате в Удмуртской Республике направлялись на ежемесячной основе – в Государственную инспекцию труда в Удмуртской Республике и Государственному федеральному инспектору по Удмуртской Республике. По данным Удмуртстата на 01.01.2021 просроченная задолженность по заработной плате имелась на 2 предприятиях и составляла 6067,0 тыс. руб. перед 332 работниками, что на 6,0 млн. руб. выше уровня на 01.01.2020.</t>
  </si>
  <si>
    <t xml:space="preserve">Запланированная к получению в 2020 году субсидия на реализацию дополнительных мероприятий в сфере занятости населения, направленных на снижение напряженности на рынке труда, была предоставлена  в 2020 году в виде иного межбюджетного трансферта  в рамках мероприятия 32 7 01                              </t>
  </si>
  <si>
    <t>32.0.3 - 4,7%;                                                                           32.7.3 Численность трудоустроенных на общественные работы граждан, ищущих работу и обратившихся в органы службы занятости - 195 (50) чел.;                                32.7.4  Численность трудоустроенных на общественные работы безработных граждан - 440 (585) чел.;                                                  32.7.5 Численность трудоустроенных на временные работы граждан из числа работников организаций, находящихся под риском увольнения - 473  чел.; 32.7.6 Коэффицинт напряженност на рынке труда составит не более 1,98 ед. (далее 32.7.3 - 32.7.6 соотвественно)</t>
  </si>
  <si>
    <t>Требования налогового законодательства на 2020 года исполнены в полном объеме. Расходы произведены в 2019 году</t>
  </si>
  <si>
    <t>32.0.3 - 4,3%* (план - 4,7*);                                                    32.7.3  - 211 чел.;                                                                               32.7.4 - 452 чел.;                                                                             32.7.5 - 669  чел.;                                                                                 32.7.6 - 1,0 ед.</t>
  </si>
  <si>
    <t>Выполнено.                                                                                                     32.0.3 - 4,3%* (план - 4,7*);                                                                          32.7.3 Численность трудоустроенных на общественные работы граждан, ищущих работу и обратившихся в органы службы занятости - 211 чел.;                                32.7.4  Численность трудоустроенных на общественные работы безработных граждан - 452 чел.;                                                  32.7.5 Численность трудоустроенных на временные работы граждан из числа работников организаций, находящихся под риском увольнения - 669  чел.;                        32.7.6 Коэффицинт напряженност на рынке труда составит не более 1,0 ед.                                                                                               (далее 32.7.3 - 32.7.6 соотвественно)</t>
  </si>
  <si>
    <t xml:space="preserve"> Выполнено.                                                                               Требования налогового законодательства на 2020 год исполнены в полном объеме. Расходы произведены в 2019 году                                                                                                  (32.9.1 - 94,7 %)</t>
  </si>
  <si>
    <t>(32.0.6 Доля заявителей, удовлетворенных качеством предоставления государственных услуг исполнительным органом государственной власти Удмуртской Республики, от общего числа заявителей, обратившихся за получением государственных услуг - 95,0%                                                           (далее - 32.0.6)</t>
  </si>
  <si>
    <t>(32.0.6 Доля заявителей, удовлетворенных качеством предоставления государственных услуг исполнительным органом государственной власти Удмуртской Республики, от общего числа заявителей, обратившихся за получением государственных услуг - 97,7 0%                                                        (далее - 32.0.6)</t>
  </si>
  <si>
    <t>(32.0.6 - 95%;                                                                       32.0.7 Время ожидания в очереди при обращении заявителя в исполнительный орган государственной власти Удмуртской Республики для получения государственных услуг - не более 15 минут (далее -32.0.7)</t>
  </si>
  <si>
    <t>(32.0.6 - 97,7 %;                                                                         32.0.7 Время ожидания в очереди при обращении заявителя в исполнительный орган государственной власти Удмуртской Республики для получения государственных услуг - 15 минут (далее -32.0.7)</t>
  </si>
  <si>
    <t xml:space="preserve">Повышение качества предоставления государственных услуг                      (32.0.7 - не более 15 минут)                                     </t>
  </si>
  <si>
    <t xml:space="preserve">Выполнено.                                                                               Во все Административные регламенты по предоставлению государственных услуг в сфере занятости населения внесены изменения по мере необходимости                                                                                                (32.0.7 -  15 минут)                                                                                       </t>
  </si>
  <si>
    <t>Повышение качества предоставления государственных услуг                                                 (32.0.5 Доля государственных услуг и услуг, указанных в части 3 статьи 1 Федерального закона № 210-ФЗ «Об организации предоставления государственных и муниципальных услуг», предоставленных на основании заявлений и документов, поданных в электронной форме через федеральную государственную информационную систему «Единый портал государственных и муниципальных услуг (функций)» и (или) государственную информационную систему Удмуртской Республики «Портал государственных и муниципальных услуг (функций)», от общего количества предоставленных услуг - 75%;                                                                32.0.6 - 95 % ;                                                            32.0.7 - не более 15 мин.)</t>
  </si>
  <si>
    <t xml:space="preserve">политике УР (от 18.05.2020 г. №566-р, от 22.06.2020 г. №742-р, от 02.09.2020 г. №1061-р, от 26.11.2020 г. №1467-р);                                                                                                            -бюджетных учреждений, подведомственных Главному управлению ветеринарии Удмуртской Республики (от 14.01.2020 г. №18-р, от 18.05.2020 г. №568-р, от 18.05.2020 г. №567-р, от 23.06.2020 г. №757-р);                                                    -учреждений, подведомственных Министерству финансов Удмуртской Республики (от 18.03.2020 г. №297-р);              -учреждений, подведомственных Министерству природных ресурсов и охраны окружающей среды Удмуртской Республики (от 23.03.2020 г. №317-р,от 23.04.2020 г. №475-р, от 27.04.2020 г. №493-р, от 28.09.2020 г. №1178-р);                                                                                          -учреждений, подведомственных Комитету по делам архивов при Правительстве  </t>
  </si>
  <si>
    <t xml:space="preserve">Удмуртской Республики (от 20.10.2020 г. №1251-р, от 21.12.2020 г. №1590-р);                                                                                                -ГУ УР "Ресурсный информационный центр Удмуртской Республики" (от 29.04.2020 г. №502-р, от 24.07.2020 г. №893-р, от 11.11.2020 г. №1386-р, от 28.12.2020 г. №1677-р);                                                                                            -БУ УР "Удмуртский центр сельскохозяйственного консультирования" (от 23.03.2020 г. №318-р);                                                        -ГУ УР "Служба гражданской защиты Удмуртской Республики" (от 30.04.2020 г. №505-р, от 20.08.2020 г. №988-р);                                                                                                       -АУ "Многофункциональный центр предоставления государственных и муниципальных услуг Удмуртской Республики" (от 23.10.2020 г. №1266-р);                                                              -АУ УР "Культурно-административный комплекс" (от 29.04.2020 г. №499-р);                                                                                                         - КУ УР "Управление капитального строительства </t>
  </si>
  <si>
    <t>Правительства Удмуртской Республики" и БУ УР "Центр жилищных инициатив" (от 23.06.2020 г. №746-р);                                     -БУ УР "Дом Дружбы народов" (от 31.07.2020 г. №913-р);                                                                                                                   -АОУ ДПО УР "Республиканская акдемия управления"                 (от 27.08.2020 г. №1031-р);                                                                                                       - БУ УР "Центр кадастровой оценки и технической инвентаризации недвижимого имущества"(от 08.10.2020 г. №1204-р);                                                                                                                                       -БУ УР "Автобаза Государственного Совета Удмуртской Республики" (от 24.09.2020 г. №1159-р)</t>
  </si>
  <si>
    <t>(32.0.1 Реальные располагаемые денежные доходы населения – 97,8% ;</t>
  </si>
  <si>
    <t>32.4.3 Количество дней временной нетрудоспособности в связи с несчастным случаем на производстве в расчете на 1 пострадавшего (по данным ГУ - РО ФСС РФ по УР) - 72,6 дней* (план - 66,41 дней*);</t>
  </si>
  <si>
    <t>(32.4.1 - 14 чел.* (план - 24 чел.*); 32.4.2 - 503чел.* (план - 784 чел.*); 32.4.3 - 72,6 дней* (план - 66,41 дней*); 32.4.4. - 1 чел.* (план - 8 чел.*); 32.4.5 - 336726 ед.)</t>
  </si>
  <si>
    <t>(32.4.1 - 14 чел.* (план - 24 чел.*); 32.4.2 - 503чел.* (план - 784 чел.*); 32.4.3 - 72,6 дней* (план - 66,41 дней*); 32.4.4. - 1 чел.* (план - 8 чел.*); 32.4.5 - 336726 ед.; 32.4.6 – 83,3%; 32.4.7. - 161727 чел.; 32.4.8 - 32,8 %)</t>
  </si>
  <si>
    <t>(32.4.1 - 14 чел.* (план - 24 чел.*); 32.4.2 - 503 чел.* (план - 784 чел.*); 32.4.3 - 72,6 дней* (план - 66,41 дней*); 32.4.4. - 1 чел.* (план - 8 чел.*); 32.4.5 - 336726 ед.)</t>
  </si>
  <si>
    <t>(32.4.1 - 14 чел.* (план - 24 чел.*); 32.4.2 - 503 чел.* (план - 784 чел.*); 32.4.3 - 72,6 дней* (план - 66,41 дней*); 32.4.4. - 1 чел.* (план - 8 чел.*); 32.4.5 - 336726 ед.; 32.4.6 – 83,3%; 32.4.7. - 161727 чел.; 32.4.8 - 32,8 %)</t>
  </si>
  <si>
    <t>Эффективным способом развитие трудовых ресурсов и повышение качества рабочей силы является проведение специализированных конкурсов, таких как региональный этап Всероссийского конкурса «Российская организация высокой социальной эффективности» и региональный этап Всероссийского конкурса профессионального мастерства «Лучший по профессии». В 2020 году в связи с введением ограничительных мер из-за распространения новой коронавирусной инфекции мероприятия не проводились</t>
  </si>
  <si>
    <t>103,8 %</t>
  </si>
  <si>
    <t>5,05 п.п.</t>
  </si>
  <si>
    <t>в расчете не учитывать</t>
  </si>
  <si>
    <t>Типовые отраслевые норомы труда не разработаны размещние на сайте Министерства не требуется. При расчете не уитывается</t>
  </si>
  <si>
    <t xml:space="preserve">Выполнено.                                                                               Для определения черты бедности в республике и оказания социальной помощи малообеспеченным категориям граждан в течение 2020 года принято четыре постановления Правительства Удмуртской Республики об установлении в республике величины прожиточного минимума на душу населения и по основным социально-демографическим группам населения.                                                                                                  32.3.5 – 12,4 %* (план - 10,0 %*) </t>
  </si>
  <si>
    <t>4,3 п.п.</t>
  </si>
  <si>
    <t xml:space="preserve">Значительное снижение показателя связано с резким увеличением общего количества  граждан, признанных безработными во время сложившейся в 2020 году эпидемиологической ситуацией, распространением новой коронавирусной инфекции, действием ограничительных мер </t>
  </si>
  <si>
    <t>Показатель скорректирован в соответствии с соглашением с Рострудом от 29.12.20г. № 149-2019-R218-1/8 (план в соответствии с госпрограммой сотавляет 485 чел.)</t>
  </si>
  <si>
    <t xml:space="preserve">В соответствии с Положением о порядке предоставления субсидий на реализацию дополнительных мероприятий в сфере  занятости населения в Удмуртской Республике, утвержденным постановлением Правительства Удмуртской Республики от 26 июня 2017 года № 275 в 2020 году не было заключено  договоров с работодателями Удмуртской Республики на создание   рабочих мест для трудоустройства  инвалидов. </t>
  </si>
  <si>
    <t>В соответствии с Положением о порядке предоставления субсидий на реализацию дополнительных мероприятий в сфере  занятости населения в Удмуртской Республике, утвержденным постановлением Правительства Удмуртской Республики от 26 июня 2017 года № 275 в 2020 году не было заключено  договоров с работодателями Удмуртской Республики на создание   рабочих мест для трудоустройства  инвалидов.</t>
  </si>
  <si>
    <t xml:space="preserve">Плановые значения показателей 32.6.15 - 32.6.17 на 2020 год были обнулены дополнительным  соглашением с Рострудом от 25.12.2020 г. № 149-2019-L30023-1/3. реализация мероприятия перенесеа на 2021 год. В оценке эффективности не учитывается </t>
  </si>
  <si>
    <t>(32.6.15 Количество органов службы занятости населения в Удмуртской Республике, в которых реализуются или реализованы пилотные проекты - 0 ед.;                                                                        32.6.16 Доля соискателей – получателей услуг по подбору вакансий органов службы занятости населения, в которых реализованы пилотные проекты, удовлетворенных полученными услугами - 0;                                                                                                  32.6.17 Доля работодателей – получателей услуг по подбору работников органов службы занятости населения, в которых реализованы пилотные проекты, удовлетворенных полученными услугами - 0</t>
  </si>
  <si>
    <t>32.0.3 - 4,7%;                                              32.7.3 - 195  чел.;                                32.7.4   - 440 чел.;                                                  32.7.5 - 473  чел.;                                                      32.7.6 - не более 1,98 ед.</t>
  </si>
  <si>
    <t>Выполнено.                                                                                               На официальном сайте Минсоцполитики УР проведен опрос на по уровню удовлетворенности качеством предоставления государственных услуг; информация о возможности получения государственных услуг на основании документов, поданных в электронной форме через «Интерактивный портал государственной службы занятости населения Удмуртской Республики»  размещена на информационных стендах в помещениях центров занятости населения; на официальном сайте министерства; ЕПГУ; РПГУ; государственные услуги оказывались в соответствии с административными регламентами по предоставлению государственных услуг                                                                               (32.0.5 Доля государственных услуг и услуг, указанных в части 3 статьи 1 Федерального закона № 210-ФЗ «Об организации предоставления государственных и муниципальных услуг», предоставленных на основании заявлений и документов, поданных в электронной форме через федеральную государственную информационную систему «Единый портал государственных и муниципальных услуг (функций)» и (или) государственную информационную систему Удмуртской Республики «Портал государственных и муниципальных услуг (функций)», от общего количества предоставленных услуг - 75%;                                                                                        32.0.6 - 97,7 %;                                                                 32.0.7 - 15 минут)</t>
  </si>
  <si>
    <t>Подмероприятия в составе основного меоприятия на 2020 год исключены из госпрограммы  в связи с введением ограничительных мер из-за распространения новой коронавирусной инфекции. В расчете не учитывается.</t>
  </si>
  <si>
    <t xml:space="preserve">Показатель скорректирован в соответствии с соглашением с Рострудом № 150-17-2020-013/2 от 16.12.2019 (план в соответствии с госпрограммой сотавляет 50 чел.) </t>
  </si>
  <si>
    <t>Показатель скорректирован в соответствии с соглашением с Рострудом № 150-17-2020-013/2 от 16.12.2020 (план в соответствии с госпрограммой сотавляет 585 чел.)</t>
  </si>
  <si>
    <t>(32.0.2 Номинальная начисленная средняя заработная плата одного работника (в среднем за период) - 35953,0 руб.(далее - 32.0.2);                                                                                        32.3.1 Доля работников учреждений, с которыми заключены эффективные контракты - 100% ( план - 100 %*) (далее - 32.3.1);                                                                                                            32.3.4 Реальная среднемесячная заработная плата - 101,5%</t>
  </si>
  <si>
    <t>Выполнено.                                                                               В целях реализации государственной социальной политики и обеспечения повышения уровня заработной платы работников бюджетного сектора экономики принято распоряжение Главы Удмуртской Республики от 10.09.2020 г. №192-РГ (далее - Распоряжение), которым Правительству Удмуртской Республики поручено принять меры по увеличению с 1 октября 2020 года на 3 процента размеров окладов (должностных окладов), ставок заработной платы "неуказных" категорий работников государственных учреждений. Органам местного самоуправления предложено принять аналогичные решения в отношении работников муниципальных учреждений. Минсоцполитики УР проведен мониторинг принятия органами местного самоуправления вышеуказанных решений по повышению  размеров окладов (должностных окладов), ставок заработной платы. Соответствующая информация направлена в Правительство Удмуртской Республики. (32.0.2 - 35953,0 руб.)</t>
  </si>
  <si>
    <t xml:space="preserve">государственных гарантий по оплате труда. Также на контроле находятся вопросы обеспечения сбалансированной структуры заработной платы работников бюджетной сферы. Информация о мерах по совершенствованию систем оплаты труда работников государственных и муниципальных учреждений с целью увеличения доли условно-постоянной части в структуре заработной платы по итогам 1 полугодия 2020 года направлена в адрес ГФИ по УР.  
(32.0.2 - 35953,0 руб.;                                                                                      32.3.1 - 100% ( план - 100 %*)                                                                                                  
  </t>
  </si>
  <si>
    <t>32.3.5 Доля населения с денежными доходами ниже региональной величины прожиточного минимума в общей численности населения Удмуртской Республики – 12,4 %* (план - 10%*) (далее - 32.3.5)</t>
  </si>
  <si>
    <t>Показатели скорректированы в соответствии с соглашением с Рострудом от 25.12.20 г. № 149-2019-L30023-1/3. Показатели обнулены. При расчете оценки эффективности не учитываются  (план в соответствии с госпрограммой сотавляет:                     32 6 15 - 1 ед..;                                                       32 6 16 - 65 %;                                               32 6 17 - 65%)</t>
  </si>
</sst>
</file>

<file path=xl/styles.xml><?xml version="1.0" encoding="utf-8"?>
<styleSheet xmlns="http://schemas.openxmlformats.org/spreadsheetml/2006/main">
  <numFmts count="2">
    <numFmt numFmtId="164" formatCode="#,##0.0"/>
    <numFmt numFmtId="165" formatCode="0.0"/>
  </numFmts>
  <fonts count="34">
    <font>
      <sz val="11"/>
      <color theme="1"/>
      <name val="Calibri"/>
      <family val="2"/>
      <charset val="204"/>
      <scheme val="minor"/>
    </font>
    <font>
      <sz val="10"/>
      <color theme="1"/>
      <name val="Times New Roman"/>
      <family val="1"/>
      <charset val="204"/>
    </font>
    <font>
      <b/>
      <sz val="10"/>
      <color theme="1"/>
      <name val="Times New Roman"/>
      <family val="1"/>
      <charset val="204"/>
    </font>
    <font>
      <u/>
      <sz val="11"/>
      <color theme="10"/>
      <name val="Calibri"/>
      <family val="2"/>
      <charset val="204"/>
    </font>
    <font>
      <sz val="10"/>
      <name val="Times New Roman"/>
      <family val="1"/>
      <charset val="204"/>
    </font>
    <font>
      <b/>
      <u/>
      <sz val="10"/>
      <name val="Times New Roman"/>
      <family val="1"/>
      <charset val="204"/>
    </font>
    <font>
      <b/>
      <sz val="10"/>
      <name val="Times New Roman"/>
      <family val="1"/>
      <charset val="204"/>
    </font>
    <font>
      <b/>
      <u/>
      <sz val="10"/>
      <color theme="1"/>
      <name val="Times New Roman"/>
      <family val="1"/>
      <charset val="204"/>
    </font>
    <font>
      <sz val="11"/>
      <color theme="1"/>
      <name val="Times New Roman"/>
      <family val="1"/>
      <charset val="204"/>
    </font>
    <font>
      <b/>
      <sz val="10"/>
      <color rgb="FF000000"/>
      <name val="Arial Cyr"/>
    </font>
    <font>
      <b/>
      <sz val="10"/>
      <color rgb="FF000000"/>
      <name val="Arial CYR"/>
      <family val="2"/>
    </font>
    <font>
      <sz val="10"/>
      <name val="Arial Cyr"/>
      <charset val="204"/>
    </font>
    <font>
      <b/>
      <sz val="11"/>
      <color theme="1"/>
      <name val="Times New Roman"/>
      <family val="1"/>
      <charset val="204"/>
    </font>
    <font>
      <b/>
      <u/>
      <sz val="11"/>
      <color theme="1"/>
      <name val="Times New Roman"/>
      <family val="1"/>
      <charset val="204"/>
    </font>
    <font>
      <u/>
      <sz val="11"/>
      <color theme="1"/>
      <name val="Times New Roman"/>
      <family val="1"/>
      <charset val="204"/>
    </font>
    <font>
      <i/>
      <sz val="11"/>
      <color theme="1"/>
      <name val="Times New Roman"/>
      <family val="1"/>
      <charset val="204"/>
    </font>
    <font>
      <b/>
      <sz val="12"/>
      <color theme="1"/>
      <name val="Times New Roman"/>
      <family val="1"/>
      <charset val="204"/>
    </font>
    <font>
      <sz val="12"/>
      <color theme="1"/>
      <name val="Times New Roman"/>
      <family val="1"/>
      <charset val="204"/>
    </font>
    <font>
      <sz val="11"/>
      <name val="Times New Roman"/>
      <family val="1"/>
      <charset val="204"/>
    </font>
    <font>
      <sz val="11"/>
      <color theme="1"/>
      <name val="Calibri"/>
      <family val="2"/>
      <charset val="204"/>
    </font>
    <font>
      <sz val="10"/>
      <color rgb="FF000000"/>
      <name val="Arial Cyr"/>
    </font>
    <font>
      <u/>
      <sz val="12"/>
      <color theme="1"/>
      <name val="Times New Roman"/>
      <family val="1"/>
      <charset val="204"/>
    </font>
    <font>
      <b/>
      <i/>
      <u/>
      <sz val="12"/>
      <color theme="1"/>
      <name val="Times New Roman"/>
      <family val="1"/>
      <charset val="204"/>
    </font>
    <font>
      <sz val="12"/>
      <color theme="1"/>
      <name val="Calibri"/>
      <family val="2"/>
      <charset val="204"/>
      <scheme val="minor"/>
    </font>
    <font>
      <sz val="20"/>
      <color theme="1"/>
      <name val="Calibri"/>
      <family val="2"/>
      <charset val="204"/>
      <scheme val="minor"/>
    </font>
    <font>
      <i/>
      <sz val="20"/>
      <color theme="1"/>
      <name val="Times New Roman"/>
      <family val="1"/>
      <charset val="204"/>
    </font>
    <font>
      <i/>
      <sz val="8"/>
      <color theme="1"/>
      <name val="Times New Roman"/>
      <family val="1"/>
      <charset val="204"/>
    </font>
    <font>
      <sz val="10"/>
      <color theme="1"/>
      <name val="Calibri"/>
      <family val="2"/>
      <charset val="204"/>
      <scheme val="minor"/>
    </font>
    <font>
      <b/>
      <u/>
      <sz val="12"/>
      <color theme="1"/>
      <name val="Times New Roman"/>
      <family val="1"/>
      <charset val="204"/>
    </font>
    <font>
      <sz val="9"/>
      <name val="Times New Roman"/>
      <family val="1"/>
      <charset val="204"/>
    </font>
    <font>
      <sz val="12"/>
      <name val="Times New Roman"/>
      <family val="1"/>
      <charset val="204"/>
    </font>
    <font>
      <sz val="12"/>
      <name val="Calibri"/>
      <family val="2"/>
      <charset val="204"/>
      <scheme val="minor"/>
    </font>
    <font>
      <i/>
      <sz val="12"/>
      <color theme="1"/>
      <name val="Times New Roman"/>
      <family val="1"/>
      <charset val="204"/>
    </font>
    <font>
      <sz val="12"/>
      <color rgb="FFFF0000"/>
      <name val="Times New Roman"/>
      <family val="1"/>
      <charset val="204"/>
    </font>
  </fonts>
  <fills count="4">
    <fill>
      <patternFill patternType="none"/>
    </fill>
    <fill>
      <patternFill patternType="gray125"/>
    </fill>
    <fill>
      <patternFill patternType="solid">
        <fgColor rgb="FFFFFF99"/>
      </patternFill>
    </fill>
    <fill>
      <patternFill patternType="solid">
        <fgColor rgb="FFCCFFFF"/>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s>
  <cellStyleXfs count="15">
    <xf numFmtId="0" fontId="0" fillId="0" borderId="0"/>
    <xf numFmtId="0" fontId="3" fillId="0" borderId="0" applyNumberFormat="0" applyFill="0" applyBorder="0" applyAlignment="0" applyProtection="0">
      <alignment vertical="top"/>
      <protection locked="0"/>
    </xf>
    <xf numFmtId="4" fontId="9" fillId="2" borderId="13">
      <alignment horizontal="right" vertical="top" shrinkToFit="1"/>
    </xf>
    <xf numFmtId="4" fontId="10" fillId="3" borderId="13">
      <alignment horizontal="right" vertical="top" shrinkToFit="1"/>
    </xf>
    <xf numFmtId="0" fontId="11" fillId="0" borderId="0"/>
    <xf numFmtId="0" fontId="19" fillId="0" borderId="0"/>
    <xf numFmtId="0" fontId="20" fillId="0" borderId="0"/>
    <xf numFmtId="1" fontId="20" fillId="0" borderId="13">
      <alignment horizontal="center" vertical="top" shrinkToFit="1"/>
    </xf>
    <xf numFmtId="1" fontId="20" fillId="0" borderId="13">
      <alignment horizontal="center" vertical="top" shrinkToFit="1"/>
    </xf>
    <xf numFmtId="0" fontId="9" fillId="0" borderId="13">
      <alignment vertical="top" wrapText="1"/>
    </xf>
    <xf numFmtId="1" fontId="20" fillId="0" borderId="13">
      <alignment horizontal="center" vertical="top" shrinkToFit="1"/>
    </xf>
    <xf numFmtId="0" fontId="10" fillId="0" borderId="13">
      <alignment vertical="top" wrapText="1"/>
    </xf>
    <xf numFmtId="0" fontId="9" fillId="0" borderId="13">
      <alignment vertical="top" wrapText="1"/>
    </xf>
    <xf numFmtId="4" fontId="9" fillId="3" borderId="13">
      <alignment horizontal="right" vertical="top" shrinkToFit="1"/>
    </xf>
    <xf numFmtId="10" fontId="9" fillId="3" borderId="13">
      <alignment horizontal="right" vertical="top" shrinkToFit="1"/>
    </xf>
  </cellStyleXfs>
  <cellXfs count="353">
    <xf numFmtId="0" fontId="0" fillId="0" borderId="0" xfId="0"/>
    <xf numFmtId="49" fontId="1" fillId="0" borderId="0" xfId="0" applyNumberFormat="1" applyFont="1" applyFill="1" applyAlignment="1">
      <alignment horizontal="center"/>
    </xf>
    <xf numFmtId="0" fontId="1" fillId="0" borderId="0" xfId="0" applyFont="1" applyFill="1" applyAlignment="1">
      <alignment wrapText="1"/>
    </xf>
    <xf numFmtId="0" fontId="1" fillId="0" borderId="0" xfId="0" applyFont="1" applyFill="1"/>
    <xf numFmtId="2" fontId="1" fillId="0" borderId="0" xfId="0" applyNumberFormat="1" applyFont="1" applyFill="1" applyAlignment="1">
      <alignment wrapText="1"/>
    </xf>
    <xf numFmtId="0" fontId="1" fillId="0" borderId="2" xfId="0" applyFont="1" applyFill="1" applyBorder="1" applyAlignment="1">
      <alignment vertical="top" wrapText="1"/>
    </xf>
    <xf numFmtId="0" fontId="1" fillId="0" borderId="1" xfId="1" applyFont="1" applyFill="1" applyBorder="1" applyAlignment="1" applyProtection="1">
      <alignment vertical="top" wrapText="1"/>
    </xf>
    <xf numFmtId="0" fontId="1" fillId="0" borderId="3" xfId="0" applyFont="1" applyFill="1" applyBorder="1" applyAlignment="1">
      <alignment vertical="top" wrapText="1"/>
    </xf>
    <xf numFmtId="0" fontId="4" fillId="0" borderId="0" xfId="0" applyFont="1" applyFill="1"/>
    <xf numFmtId="0" fontId="4" fillId="0" borderId="0" xfId="0" applyFont="1" applyFill="1" applyAlignment="1">
      <alignment horizontal="left" vertical="top"/>
    </xf>
    <xf numFmtId="0" fontId="4" fillId="0" borderId="0" xfId="0" applyFont="1" applyFill="1" applyAlignment="1">
      <alignment wrapText="1"/>
    </xf>
    <xf numFmtId="2" fontId="4" fillId="0" borderId="0" xfId="0" applyNumberFormat="1" applyFont="1" applyFill="1" applyAlignment="1">
      <alignment wrapText="1"/>
    </xf>
    <xf numFmtId="0" fontId="4" fillId="0" borderId="0" xfId="0" applyFont="1" applyFill="1" applyAlignment="1">
      <alignment horizontal="left" vertical="top" wrapText="1"/>
    </xf>
    <xf numFmtId="0" fontId="8" fillId="0" borderId="0" xfId="0" applyFont="1" applyFill="1" applyAlignment="1">
      <alignment horizontal="center" vertical="top"/>
    </xf>
    <xf numFmtId="0" fontId="8" fillId="0" borderId="0" xfId="0" applyFont="1" applyFill="1"/>
    <xf numFmtId="49" fontId="12" fillId="0" borderId="0" xfId="0" applyNumberFormat="1" applyFont="1" applyFill="1" applyAlignment="1">
      <alignment horizontal="center"/>
    </xf>
    <xf numFmtId="0" fontId="12" fillId="0" borderId="0" xfId="0" applyFont="1" applyFill="1" applyAlignment="1">
      <alignment horizontal="center"/>
    </xf>
    <xf numFmtId="0" fontId="12" fillId="0" borderId="0" xfId="0" applyFont="1" applyFill="1" applyAlignment="1">
      <alignment horizontal="left"/>
    </xf>
    <xf numFmtId="0" fontId="12" fillId="0" borderId="0" xfId="0" applyFont="1" applyFill="1" applyAlignment="1">
      <alignment horizontal="center" vertical="top" wrapText="1"/>
    </xf>
    <xf numFmtId="49" fontId="8" fillId="0" borderId="0" xfId="0" applyNumberFormat="1" applyFont="1" applyFill="1" applyAlignment="1">
      <alignment horizontal="left"/>
    </xf>
    <xf numFmtId="0" fontId="0" fillId="0" borderId="0" xfId="0" applyFont="1" applyFill="1"/>
    <xf numFmtId="0" fontId="15" fillId="0" borderId="0" xfId="0" applyFont="1" applyFill="1" applyAlignment="1">
      <alignment horizontal="left" vertical="top"/>
    </xf>
    <xf numFmtId="164" fontId="8" fillId="0" borderId="0" xfId="0" applyNumberFormat="1" applyFont="1" applyFill="1"/>
    <xf numFmtId="164" fontId="0" fillId="0" borderId="0" xfId="0" applyNumberFormat="1" applyFont="1" applyFill="1" applyAlignment="1">
      <alignment horizontal="center" vertical="top" wrapText="1"/>
    </xf>
    <xf numFmtId="2" fontId="1" fillId="0" borderId="0" xfId="0" applyNumberFormat="1" applyFont="1" applyFill="1" applyAlignment="1">
      <alignment horizontal="left" wrapText="1"/>
    </xf>
    <xf numFmtId="164" fontId="1" fillId="0" borderId="0" xfId="0" applyNumberFormat="1" applyFont="1" applyFill="1"/>
    <xf numFmtId="0" fontId="1" fillId="0" borderId="0" xfId="0" applyFont="1" applyFill="1" applyAlignment="1">
      <alignment horizontal="center" wrapText="1"/>
    </xf>
    <xf numFmtId="164" fontId="1" fillId="0" borderId="1" xfId="0" applyNumberFormat="1" applyFont="1" applyFill="1" applyBorder="1" applyAlignment="1">
      <alignment horizontal="right" vertical="top"/>
    </xf>
    <xf numFmtId="49" fontId="1" fillId="0" borderId="3" xfId="0" applyNumberFormat="1" applyFont="1" applyFill="1" applyBorder="1" applyAlignment="1">
      <alignment vertical="top"/>
    </xf>
    <xf numFmtId="49" fontId="1" fillId="0" borderId="3" xfId="0" applyNumberFormat="1" applyFont="1" applyFill="1" applyBorder="1" applyAlignment="1">
      <alignment vertical="top" wrapText="1"/>
    </xf>
    <xf numFmtId="49" fontId="8" fillId="0" borderId="0" xfId="0" applyNumberFormat="1" applyFont="1" applyFill="1" applyAlignment="1">
      <alignment horizontal="center" vertical="top"/>
    </xf>
    <xf numFmtId="164" fontId="8" fillId="0" borderId="0" xfId="0" applyNumberFormat="1" applyFont="1" applyFill="1" applyAlignment="1">
      <alignment horizontal="center" vertical="top"/>
    </xf>
    <xf numFmtId="164" fontId="8" fillId="0" borderId="0" xfId="0" applyNumberFormat="1" applyFont="1" applyFill="1" applyAlignment="1">
      <alignment horizontal="center"/>
    </xf>
    <xf numFmtId="49" fontId="12" fillId="0" borderId="0" xfId="0" applyNumberFormat="1" applyFont="1" applyFill="1" applyAlignment="1">
      <alignment horizontal="center" vertical="top"/>
    </xf>
    <xf numFmtId="164" fontId="12" fillId="0" borderId="0" xfId="0" applyNumberFormat="1" applyFont="1" applyFill="1" applyAlignment="1">
      <alignment horizontal="center" vertical="top"/>
    </xf>
    <xf numFmtId="164" fontId="8" fillId="0" borderId="1" xfId="0" applyNumberFormat="1" applyFont="1" applyFill="1" applyBorder="1" applyAlignment="1">
      <alignment horizontal="right" wrapText="1"/>
    </xf>
    <xf numFmtId="164" fontId="4" fillId="0" borderId="0" xfId="0" applyNumberFormat="1" applyFont="1" applyFill="1" applyProtection="1">
      <protection locked="0"/>
    </xf>
    <xf numFmtId="0" fontId="8" fillId="0" borderId="14" xfId="0" applyFont="1" applyFill="1" applyBorder="1" applyAlignment="1"/>
    <xf numFmtId="0" fontId="8" fillId="0" borderId="2" xfId="0" applyFont="1" applyFill="1" applyBorder="1" applyAlignment="1">
      <alignment horizontal="center" vertical="center" wrapText="1"/>
    </xf>
    <xf numFmtId="164" fontId="1" fillId="0" borderId="0" xfId="0" applyNumberFormat="1" applyFont="1" applyFill="1" applyAlignment="1">
      <alignment horizontal="center" vertical="top"/>
    </xf>
    <xf numFmtId="4" fontId="1" fillId="0" borderId="0" xfId="0" applyNumberFormat="1" applyFont="1" applyFill="1"/>
    <xf numFmtId="0" fontId="1" fillId="0" borderId="0" xfId="0" applyFont="1" applyFill="1" applyAlignment="1">
      <alignment horizontal="justify"/>
    </xf>
    <xf numFmtId="165" fontId="1" fillId="0" borderId="0" xfId="0" applyNumberFormat="1" applyFont="1" applyFill="1"/>
    <xf numFmtId="164" fontId="1" fillId="0" borderId="0" xfId="0" applyNumberFormat="1" applyFont="1" applyFill="1" applyAlignment="1">
      <alignment horizontal="center" vertical="top" wrapText="1"/>
    </xf>
    <xf numFmtId="164" fontId="8" fillId="0" borderId="5" xfId="0" applyNumberFormat="1" applyFont="1" applyFill="1" applyBorder="1" applyAlignment="1">
      <alignment horizontal="right" wrapText="1"/>
    </xf>
    <xf numFmtId="164" fontId="18" fillId="0" borderId="5" xfId="0" applyNumberFormat="1" applyFont="1" applyFill="1" applyBorder="1" applyAlignment="1">
      <alignment horizontal="right" wrapText="1"/>
    </xf>
    <xf numFmtId="164" fontId="8" fillId="0" borderId="1" xfId="0" applyNumberFormat="1" applyFont="1" applyFill="1" applyBorder="1" applyAlignment="1">
      <alignment horizontal="center"/>
    </xf>
    <xf numFmtId="0" fontId="4" fillId="0" borderId="0" xfId="0" applyFont="1" applyFill="1" applyAlignment="1">
      <alignment horizontal="left"/>
    </xf>
    <xf numFmtId="0" fontId="4" fillId="0" borderId="0" xfId="0" applyFont="1" applyFill="1" applyAlignment="1"/>
    <xf numFmtId="49" fontId="0" fillId="0" borderId="0" xfId="0" applyNumberFormat="1" applyFont="1" applyFill="1"/>
    <xf numFmtId="164" fontId="0" fillId="0" borderId="0" xfId="0" applyNumberFormat="1" applyFont="1" applyFill="1"/>
    <xf numFmtId="49" fontId="17" fillId="0" borderId="0" xfId="0" applyNumberFormat="1" applyFont="1" applyFill="1" applyBorder="1" applyAlignment="1"/>
    <xf numFmtId="49" fontId="21" fillId="0" borderId="0" xfId="0" applyNumberFormat="1" applyFont="1" applyFill="1" applyBorder="1" applyAlignment="1"/>
    <xf numFmtId="49" fontId="17" fillId="0" borderId="0" xfId="0" applyNumberFormat="1" applyFont="1" applyFill="1" applyAlignment="1">
      <alignment vertical="top"/>
    </xf>
    <xf numFmtId="0" fontId="22" fillId="0" borderId="0" xfId="0" applyFont="1" applyFill="1" applyAlignment="1">
      <alignment vertical="top"/>
    </xf>
    <xf numFmtId="0" fontId="23" fillId="0" borderId="0" xfId="0" applyFont="1" applyFill="1"/>
    <xf numFmtId="49" fontId="24" fillId="0" borderId="0" xfId="0" applyNumberFormat="1" applyFont="1" applyFill="1"/>
    <xf numFmtId="0" fontId="24" fillId="0" borderId="0" xfId="0" applyFont="1" applyFill="1"/>
    <xf numFmtId="0" fontId="24" fillId="0" borderId="0" xfId="0" applyFont="1" applyFill="1" applyAlignment="1"/>
    <xf numFmtId="0" fontId="17" fillId="0" borderId="0" xfId="0" applyFont="1" applyFill="1" applyAlignment="1"/>
    <xf numFmtId="0" fontId="22" fillId="0" borderId="0" xfId="0" applyFont="1" applyFill="1" applyAlignment="1"/>
    <xf numFmtId="0" fontId="2" fillId="0" borderId="1" xfId="0" applyFont="1" applyFill="1" applyBorder="1" applyAlignment="1">
      <alignment horizontal="center" vertical="center" wrapText="1"/>
    </xf>
    <xf numFmtId="165" fontId="6" fillId="0" borderId="1" xfId="0" applyNumberFormat="1" applyFont="1" applyFill="1" applyBorder="1" applyAlignment="1">
      <alignment horizontal="center" vertical="top" wrapText="1"/>
    </xf>
    <xf numFmtId="0" fontId="2" fillId="0" borderId="0" xfId="0" applyFont="1" applyFill="1"/>
    <xf numFmtId="0" fontId="2" fillId="0" borderId="0" xfId="0" applyFont="1" applyFill="1" applyAlignment="1">
      <alignmen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65"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49" fontId="27" fillId="0" borderId="0" xfId="0" applyNumberFormat="1" applyFont="1" applyFill="1"/>
    <xf numFmtId="0" fontId="27" fillId="0" borderId="0" xfId="0" applyFont="1" applyFill="1"/>
    <xf numFmtId="164" fontId="27" fillId="0" borderId="0" xfId="0" applyNumberFormat="1" applyFont="1" applyFill="1"/>
    <xf numFmtId="16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4" fillId="0" borderId="0" xfId="0" applyFont="1" applyFill="1" applyAlignment="1">
      <alignment horizontal="center" vertical="top" wrapText="1"/>
    </xf>
    <xf numFmtId="0" fontId="1" fillId="0" borderId="0" xfId="0" applyFont="1" applyFill="1" applyAlignment="1">
      <alignment vertical="top"/>
    </xf>
    <xf numFmtId="0" fontId="1" fillId="0" borderId="8" xfId="0" applyFont="1" applyFill="1" applyBorder="1" applyAlignment="1">
      <alignment vertical="top" wrapText="1"/>
    </xf>
    <xf numFmtId="0" fontId="1" fillId="0" borderId="11" xfId="0" applyFont="1" applyFill="1" applyBorder="1" applyAlignment="1">
      <alignment vertical="top"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0" xfId="0" applyFont="1" applyFill="1" applyAlignment="1"/>
    <xf numFmtId="0" fontId="1" fillId="0" borderId="10" xfId="0" applyFont="1" applyFill="1" applyBorder="1" applyAlignment="1">
      <alignment vertical="top"/>
    </xf>
    <xf numFmtId="14" fontId="1" fillId="0" borderId="2" xfId="0" applyNumberFormat="1" applyFont="1" applyFill="1" applyBorder="1" applyAlignment="1">
      <alignment horizontal="left" vertical="top"/>
    </xf>
    <xf numFmtId="49" fontId="29" fillId="0" borderId="6" xfId="0" applyNumberFormat="1" applyFont="1" applyFill="1" applyBorder="1" applyAlignment="1">
      <alignment vertical="top"/>
    </xf>
    <xf numFmtId="49" fontId="29" fillId="0" borderId="0" xfId="0" applyNumberFormat="1" applyFont="1" applyFill="1" applyBorder="1" applyAlignment="1">
      <alignment vertical="top"/>
    </xf>
    <xf numFmtId="0" fontId="17" fillId="0" borderId="0" xfId="0" applyFont="1" applyFill="1" applyAlignment="1">
      <alignment horizontal="justify"/>
    </xf>
    <xf numFmtId="0" fontId="17" fillId="0" borderId="1" xfId="0" applyFont="1" applyFill="1" applyBorder="1" applyAlignment="1">
      <alignment vertical="top" wrapText="1"/>
    </xf>
    <xf numFmtId="0" fontId="17" fillId="0" borderId="1" xfId="0" applyFont="1" applyFill="1" applyBorder="1" applyAlignment="1">
      <alignment horizontal="left" vertical="top" wrapText="1"/>
    </xf>
    <xf numFmtId="0" fontId="16" fillId="0" borderId="0" xfId="0" applyFont="1" applyFill="1"/>
    <xf numFmtId="49" fontId="12" fillId="0" borderId="1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top" wrapText="1"/>
    </xf>
    <xf numFmtId="49" fontId="30" fillId="0" borderId="0" xfId="0" applyNumberFormat="1" applyFont="1" applyFill="1"/>
    <xf numFmtId="0" fontId="30" fillId="0" borderId="0" xfId="0" applyFont="1" applyFill="1"/>
    <xf numFmtId="0" fontId="31" fillId="0" borderId="0" xfId="0" applyFont="1" applyFill="1"/>
    <xf numFmtId="0" fontId="0" fillId="0" borderId="0" xfId="0" applyFill="1"/>
    <xf numFmtId="164" fontId="17" fillId="0" borderId="1" xfId="0" applyNumberFormat="1" applyFont="1" applyFill="1" applyBorder="1" applyAlignment="1">
      <alignment horizontal="center" vertical="top" wrapText="1"/>
    </xf>
    <xf numFmtId="164" fontId="30" fillId="0" borderId="0" xfId="0" applyNumberFormat="1" applyFont="1" applyFill="1" applyAlignment="1">
      <alignment horizontal="center" vertical="top"/>
    </xf>
    <xf numFmtId="164" fontId="17" fillId="0" borderId="0" xfId="0" applyNumberFormat="1" applyFont="1" applyFill="1" applyAlignment="1">
      <alignment horizontal="center" vertical="top"/>
    </xf>
    <xf numFmtId="164" fontId="17" fillId="0" borderId="1" xfId="0" applyNumberFormat="1" applyFont="1" applyFill="1" applyBorder="1" applyAlignment="1">
      <alignment horizontal="center" vertical="top"/>
    </xf>
    <xf numFmtId="0" fontId="30" fillId="0" borderId="0" xfId="0" applyFont="1" applyFill="1" applyAlignment="1">
      <alignment horizontal="right" vertical="top"/>
    </xf>
    <xf numFmtId="0" fontId="17" fillId="0" borderId="0" xfId="0" applyFont="1" applyFill="1" applyAlignment="1">
      <alignment horizontal="center" vertical="top"/>
    </xf>
    <xf numFmtId="49" fontId="17" fillId="0" borderId="0" xfId="0" applyNumberFormat="1" applyFont="1" applyFill="1" applyAlignment="1">
      <alignment horizontal="center" vertical="top"/>
    </xf>
    <xf numFmtId="0" fontId="17" fillId="0" borderId="0" xfId="0" applyFont="1" applyFill="1" applyAlignment="1">
      <alignment horizontal="left" vertical="top"/>
    </xf>
    <xf numFmtId="0" fontId="17" fillId="0" borderId="0" xfId="0" applyFont="1" applyFill="1" applyAlignment="1">
      <alignment horizontal="center"/>
    </xf>
    <xf numFmtId="0" fontId="32" fillId="0" borderId="0" xfId="0" applyFont="1" applyFill="1" applyAlignment="1">
      <alignment horizontal="left" vertical="top"/>
    </xf>
    <xf numFmtId="164" fontId="1" fillId="0" borderId="1" xfId="0" applyNumberFormat="1" applyFont="1" applyFill="1" applyBorder="1" applyAlignment="1">
      <alignment vertical="top"/>
    </xf>
    <xf numFmtId="49" fontId="1" fillId="0" borderId="1" xfId="0" applyNumberFormat="1" applyFont="1" applyFill="1" applyBorder="1" applyAlignment="1">
      <alignment vertical="top"/>
    </xf>
    <xf numFmtId="49" fontId="1" fillId="0" borderId="1" xfId="0" applyNumberFormat="1" applyFont="1" applyFill="1" applyBorder="1" applyAlignment="1">
      <alignment vertical="top" wrapText="1"/>
    </xf>
    <xf numFmtId="2" fontId="1" fillId="0" borderId="1" xfId="0" applyNumberFormat="1" applyFont="1" applyFill="1" applyBorder="1" applyAlignment="1">
      <alignment horizontal="center" vertical="top"/>
    </xf>
    <xf numFmtId="2" fontId="1" fillId="0" borderId="1" xfId="0" applyNumberFormat="1" applyFont="1" applyFill="1" applyBorder="1" applyAlignment="1">
      <alignment vertical="top"/>
    </xf>
    <xf numFmtId="2" fontId="1" fillId="0" borderId="1" xfId="0" applyNumberFormat="1" applyFont="1" applyFill="1" applyBorder="1" applyAlignment="1">
      <alignment vertical="top" wrapText="1"/>
    </xf>
    <xf numFmtId="2" fontId="1" fillId="0" borderId="1" xfId="0" applyNumberFormat="1" applyFont="1" applyFill="1" applyBorder="1" applyAlignment="1" applyProtection="1">
      <alignment vertical="top"/>
      <protection locked="0"/>
    </xf>
    <xf numFmtId="2" fontId="1" fillId="0" borderId="1" xfId="0" applyNumberFormat="1" applyFont="1" applyFill="1" applyBorder="1" applyAlignment="1" applyProtection="1">
      <alignment vertical="top" wrapText="1"/>
      <protection locked="0"/>
    </xf>
    <xf numFmtId="2" fontId="1" fillId="0" borderId="1" xfId="0" applyNumberFormat="1" applyFont="1" applyFill="1" applyBorder="1" applyAlignment="1" applyProtection="1">
      <alignment horizontal="center" vertical="top"/>
      <protection locked="0"/>
    </xf>
    <xf numFmtId="2" fontId="1" fillId="0" borderId="1" xfId="0" applyNumberFormat="1" applyFont="1" applyFill="1" applyBorder="1" applyAlignment="1" applyProtection="1">
      <alignment horizontal="center" vertical="top" wrapText="1"/>
      <protection locked="0"/>
    </xf>
    <xf numFmtId="49" fontId="1" fillId="0" borderId="1" xfId="0" applyNumberFormat="1" applyFont="1" applyFill="1" applyBorder="1" applyAlignment="1" applyProtection="1">
      <alignment vertical="top"/>
      <protection locked="0"/>
    </xf>
    <xf numFmtId="49" fontId="1" fillId="0" borderId="1" xfId="0" applyNumberFormat="1" applyFont="1" applyFill="1" applyBorder="1" applyAlignment="1" applyProtection="1">
      <alignment vertical="top" wrapText="1"/>
      <protection locked="0"/>
    </xf>
    <xf numFmtId="49" fontId="1" fillId="0" borderId="1" xfId="0" applyNumberFormat="1" applyFont="1" applyFill="1" applyBorder="1" applyAlignment="1" applyProtection="1">
      <alignment horizontal="center" vertical="top" wrapText="1"/>
      <protection locked="0"/>
    </xf>
    <xf numFmtId="1" fontId="1" fillId="0" borderId="1" xfId="0" applyNumberFormat="1" applyFont="1" applyFill="1" applyBorder="1" applyAlignment="1" applyProtection="1">
      <alignment horizontal="center" vertical="top"/>
      <protection locked="0"/>
    </xf>
    <xf numFmtId="1" fontId="1" fillId="0" borderId="1" xfId="0" applyNumberFormat="1" applyFont="1" applyFill="1" applyBorder="1" applyAlignment="1" applyProtection="1">
      <alignment horizontal="center" vertical="top" wrapText="1"/>
      <protection locked="0"/>
    </xf>
    <xf numFmtId="0" fontId="1" fillId="0" borderId="0" xfId="0" applyFont="1" applyFill="1" applyAlignment="1">
      <alignment horizontal="right"/>
    </xf>
    <xf numFmtId="49" fontId="1"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top"/>
    </xf>
    <xf numFmtId="49" fontId="8" fillId="0" borderId="0" xfId="0" applyNumberFormat="1" applyFont="1" applyFill="1" applyAlignment="1">
      <alignment horizontal="center" vertical="top" wrapText="1"/>
    </xf>
    <xf numFmtId="49" fontId="33" fillId="0" borderId="1" xfId="0" applyNumberFormat="1" applyFont="1" applyFill="1" applyBorder="1" applyAlignment="1">
      <alignment horizontal="center" vertical="top"/>
    </xf>
    <xf numFmtId="0" fontId="33" fillId="0" borderId="1" xfId="0" applyFont="1" applyFill="1" applyBorder="1"/>
    <xf numFmtId="164" fontId="17" fillId="0" borderId="5" xfId="0" applyNumberFormat="1" applyFont="1" applyFill="1" applyBorder="1" applyAlignment="1">
      <alignment horizontal="center" vertical="top" wrapText="1"/>
    </xf>
    <xf numFmtId="0" fontId="1" fillId="0" borderId="1" xfId="0" applyFont="1" applyFill="1" applyBorder="1"/>
    <xf numFmtId="9" fontId="1" fillId="0" borderId="8" xfId="0" applyNumberFormat="1" applyFont="1" applyFill="1" applyBorder="1" applyAlignment="1">
      <alignment horizontal="left" vertical="top" wrapText="1"/>
    </xf>
    <xf numFmtId="0" fontId="1" fillId="0" borderId="2" xfId="0" applyFont="1" applyFill="1" applyBorder="1"/>
    <xf numFmtId="0" fontId="1" fillId="0" borderId="4" xfId="0" applyFont="1" applyFill="1" applyBorder="1"/>
    <xf numFmtId="49" fontId="1" fillId="0" borderId="4" xfId="0" applyNumberFormat="1" applyFont="1" applyFill="1" applyBorder="1" applyAlignment="1">
      <alignment vertical="top"/>
    </xf>
    <xf numFmtId="49" fontId="1" fillId="0" borderId="2" xfId="0" applyNumberFormat="1" applyFont="1" applyFill="1" applyBorder="1" applyAlignment="1">
      <alignment vertical="top" wrapText="1"/>
    </xf>
    <xf numFmtId="49" fontId="1" fillId="0" borderId="4" xfId="0" applyNumberFormat="1" applyFont="1" applyFill="1" applyBorder="1" applyAlignment="1">
      <alignment vertical="top" wrapText="1"/>
    </xf>
    <xf numFmtId="0" fontId="1" fillId="0" borderId="12" xfId="0" applyFont="1" applyFill="1" applyBorder="1" applyAlignment="1">
      <alignment vertical="top" wrapText="1"/>
    </xf>
    <xf numFmtId="0" fontId="1" fillId="0" borderId="3" xfId="0" applyFont="1" applyFill="1" applyBorder="1"/>
    <xf numFmtId="0" fontId="1" fillId="0" borderId="2" xfId="0" applyFont="1" applyFill="1" applyBorder="1" applyAlignment="1"/>
    <xf numFmtId="0" fontId="1" fillId="0" borderId="3" xfId="0" applyFont="1" applyFill="1" applyBorder="1" applyAlignment="1"/>
    <xf numFmtId="0" fontId="1" fillId="0" borderId="4" xfId="0" applyFont="1" applyFill="1" applyBorder="1" applyAlignment="1"/>
    <xf numFmtId="0" fontId="1" fillId="0" borderId="5" xfId="0" applyFont="1" applyFill="1" applyBorder="1" applyAlignment="1">
      <alignment horizontal="left" vertical="top" wrapText="1"/>
    </xf>
    <xf numFmtId="0" fontId="2" fillId="0" borderId="3" xfId="0" applyFont="1" applyFill="1" applyBorder="1" applyAlignment="1"/>
    <xf numFmtId="0" fontId="1" fillId="0" borderId="7" xfId="0" applyFont="1" applyFill="1" applyBorder="1" applyAlignment="1"/>
    <xf numFmtId="0" fontId="1" fillId="0" borderId="1" xfId="0" applyNumberFormat="1" applyFont="1" applyFill="1" applyBorder="1" applyAlignment="1">
      <alignment horizontal="left" vertical="top" wrapText="1"/>
    </xf>
    <xf numFmtId="0" fontId="1" fillId="0" borderId="16" xfId="0" applyFont="1" applyFill="1" applyBorder="1" applyAlignment="1"/>
    <xf numFmtId="0" fontId="1" fillId="0" borderId="15" xfId="0" applyFont="1" applyFill="1" applyBorder="1" applyAlignment="1"/>
    <xf numFmtId="0" fontId="1" fillId="0" borderId="1" xfId="0" applyFont="1" applyFill="1" applyBorder="1" applyAlignment="1">
      <alignment vertical="top"/>
    </xf>
    <xf numFmtId="0" fontId="1" fillId="0" borderId="4" xfId="0" applyFont="1" applyFill="1" applyBorder="1" applyAlignment="1">
      <alignment vertical="top" wrapText="1"/>
    </xf>
    <xf numFmtId="14" fontId="1" fillId="0" borderId="8" xfId="0" applyNumberFormat="1" applyFont="1" applyFill="1" applyBorder="1" applyAlignment="1">
      <alignment vertical="top"/>
    </xf>
    <xf numFmtId="14" fontId="1" fillId="0" borderId="12" xfId="0" applyNumberFormat="1" applyFont="1" applyFill="1" applyBorder="1" applyAlignment="1">
      <alignment vertical="top"/>
    </xf>
    <xf numFmtId="49" fontId="12" fillId="0" borderId="5" xfId="0" applyNumberFormat="1" applyFont="1" applyFill="1" applyBorder="1" applyAlignment="1">
      <alignment horizontal="center" vertical="top" wrapText="1"/>
    </xf>
    <xf numFmtId="164" fontId="8" fillId="0" borderId="0" xfId="0" applyNumberFormat="1" applyFont="1" applyFill="1" applyAlignment="1">
      <alignment vertical="top"/>
    </xf>
    <xf numFmtId="2" fontId="8" fillId="0" borderId="0" xfId="0" applyNumberFormat="1" applyFont="1" applyFill="1" applyAlignment="1">
      <alignment horizontal="right" vertical="top" wrapText="1"/>
    </xf>
    <xf numFmtId="0" fontId="8" fillId="0" borderId="0" xfId="0" applyFont="1" applyFill="1" applyAlignment="1">
      <alignment wrapText="1"/>
    </xf>
    <xf numFmtId="0" fontId="4" fillId="0" borderId="0" xfId="0" applyFont="1" applyFill="1" applyAlignment="1">
      <alignment horizontal="right" vertical="top"/>
    </xf>
    <xf numFmtId="0" fontId="1" fillId="0" borderId="0" xfId="0" applyFont="1" applyFill="1" applyAlignment="1">
      <alignment horizontal="left" vertical="top" wrapText="1"/>
    </xf>
    <xf numFmtId="49" fontId="17" fillId="0" borderId="1" xfId="0" applyNumberFormat="1" applyFont="1" applyFill="1" applyBorder="1" applyAlignment="1">
      <alignment vertical="top" wrapText="1"/>
    </xf>
    <xf numFmtId="0" fontId="1" fillId="0" borderId="0" xfId="0" applyFont="1" applyFill="1" applyBorder="1" applyAlignment="1">
      <alignment horizontal="left" vertical="top"/>
    </xf>
    <xf numFmtId="49" fontId="1" fillId="0" borderId="2" xfId="0" applyNumberFormat="1" applyFont="1" applyFill="1" applyBorder="1" applyAlignment="1">
      <alignment vertical="top"/>
    </xf>
    <xf numFmtId="0" fontId="1" fillId="0" borderId="1" xfId="0" applyFont="1" applyFill="1" applyBorder="1" applyAlignment="1">
      <alignment horizontal="center" vertical="top"/>
    </xf>
    <xf numFmtId="49" fontId="1" fillId="0" borderId="1" xfId="0" applyNumberFormat="1" applyFont="1" applyFill="1" applyBorder="1" applyAlignment="1">
      <alignment horizontal="center" vertical="top"/>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xf>
    <xf numFmtId="49" fontId="1" fillId="0" borderId="2" xfId="0" applyNumberFormat="1" applyFont="1" applyFill="1" applyBorder="1" applyAlignment="1">
      <alignment horizontal="center" vertical="top"/>
    </xf>
    <xf numFmtId="49" fontId="1" fillId="0" borderId="4" xfId="0" applyNumberFormat="1" applyFont="1" applyFill="1" applyBorder="1" applyAlignment="1">
      <alignment horizontal="center" vertical="top"/>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0" xfId="0" applyFont="1" applyFill="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0" applyFont="1" applyFill="1" applyBorder="1" applyAlignment="1">
      <alignment vertical="top" wrapText="1"/>
    </xf>
    <xf numFmtId="0" fontId="8" fillId="0" borderId="2" xfId="0" applyFont="1" applyFill="1" applyBorder="1" applyAlignment="1">
      <alignment horizontal="left" vertical="top" wrapText="1"/>
    </xf>
    <xf numFmtId="164" fontId="2" fillId="0" borderId="1" xfId="0" applyNumberFormat="1" applyFont="1" applyFill="1" applyBorder="1" applyAlignment="1">
      <alignment horizontal="center" vertical="top" wrapText="1"/>
    </xf>
    <xf numFmtId="0" fontId="1" fillId="0" borderId="0" xfId="0" applyFont="1" applyFill="1" applyBorder="1" applyAlignment="1">
      <alignment horizontal="left" vertical="top" wrapText="1"/>
    </xf>
    <xf numFmtId="14" fontId="1" fillId="0" borderId="1" xfId="0" applyNumberFormat="1" applyFont="1" applyFill="1" applyBorder="1" applyAlignment="1">
      <alignment vertical="top"/>
    </xf>
    <xf numFmtId="14" fontId="1" fillId="0" borderId="5" xfId="0" applyNumberFormat="1" applyFont="1" applyFill="1" applyBorder="1" applyAlignment="1">
      <alignment vertical="top"/>
    </xf>
    <xf numFmtId="49" fontId="1" fillId="0" borderId="2"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14" fontId="1" fillId="0" borderId="2" xfId="0" applyNumberFormat="1" applyFont="1" applyFill="1" applyBorder="1" applyAlignment="1">
      <alignment horizontal="center" vertical="top"/>
    </xf>
    <xf numFmtId="49" fontId="1" fillId="0"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14" fontId="1" fillId="0" borderId="3" xfId="0" applyNumberFormat="1" applyFont="1" applyFill="1" applyBorder="1" applyAlignment="1">
      <alignment horizontal="center" vertical="top"/>
    </xf>
    <xf numFmtId="14" fontId="1" fillId="0" borderId="2" xfId="0" applyNumberFormat="1" applyFont="1" applyFill="1" applyBorder="1" applyAlignment="1">
      <alignment vertical="top"/>
    </xf>
    <xf numFmtId="14" fontId="1" fillId="0" borderId="3" xfId="0" applyNumberFormat="1" applyFont="1" applyFill="1" applyBorder="1" applyAlignment="1">
      <alignment vertical="top"/>
    </xf>
    <xf numFmtId="14" fontId="1" fillId="0" borderId="4" xfId="0" applyNumberFormat="1" applyFont="1" applyFill="1" applyBorder="1" applyAlignment="1">
      <alignment vertical="top"/>
    </xf>
    <xf numFmtId="0" fontId="1" fillId="0" borderId="5" xfId="0" applyFont="1" applyFill="1" applyBorder="1" applyAlignment="1">
      <alignment vertical="top" wrapText="1"/>
    </xf>
    <xf numFmtId="0" fontId="4" fillId="0" borderId="0" xfId="0" applyFont="1" applyFill="1" applyAlignment="1">
      <alignment horizontal="center" vertical="top"/>
    </xf>
    <xf numFmtId="0" fontId="4" fillId="0" borderId="0" xfId="0" applyFont="1" applyFill="1" applyAlignment="1">
      <alignment horizontal="center"/>
    </xf>
    <xf numFmtId="0" fontId="1" fillId="0" borderId="2" xfId="0" applyFont="1" applyFill="1" applyBorder="1" applyAlignment="1">
      <alignment horizontal="center"/>
    </xf>
    <xf numFmtId="49" fontId="2" fillId="0" borderId="1"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0" fontId="17" fillId="0" borderId="1"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0" xfId="0" applyFont="1" applyFill="1"/>
    <xf numFmtId="0" fontId="17" fillId="0" borderId="1" xfId="0" applyFont="1" applyFill="1" applyBorder="1"/>
    <xf numFmtId="0" fontId="8" fillId="0" borderId="0" xfId="0" applyFont="1" applyFill="1" applyAlignment="1">
      <alignment horizontal="center"/>
    </xf>
    <xf numFmtId="49" fontId="12"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 fillId="0" borderId="0" xfId="5" applyFont="1" applyFill="1" applyAlignment="1">
      <alignment horizontal="center"/>
    </xf>
    <xf numFmtId="0" fontId="0" fillId="0" borderId="3" xfId="0" applyFont="1" applyFill="1" applyBorder="1"/>
    <xf numFmtId="2" fontId="2" fillId="0" borderId="8" xfId="0" applyNumberFormat="1" applyFont="1" applyFill="1" applyBorder="1" applyAlignment="1">
      <alignment horizontal="center" vertical="top" wrapText="1"/>
    </xf>
    <xf numFmtId="2" fontId="2" fillId="0" borderId="14" xfId="0" applyNumberFormat="1" applyFont="1" applyFill="1" applyBorder="1" applyAlignment="1">
      <alignment horizontal="center" vertical="top" wrapText="1"/>
    </xf>
    <xf numFmtId="2" fontId="2" fillId="0" borderId="7"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1" fillId="0" borderId="0" xfId="0" applyFont="1" applyFill="1" applyAlignment="1">
      <alignment horizontal="center"/>
    </xf>
    <xf numFmtId="0" fontId="1" fillId="0" borderId="0" xfId="0" applyFont="1" applyFill="1" applyAlignment="1">
      <alignment horizontal="lef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2" fillId="0" borderId="0" xfId="0" applyFont="1" applyFill="1" applyAlignment="1">
      <alignment horizontal="center" vertical="top" wrapText="1"/>
    </xf>
    <xf numFmtId="49" fontId="1" fillId="0" borderId="0" xfId="0" applyNumberFormat="1" applyFont="1" applyFill="1" applyAlignment="1">
      <alignment horizontal="left"/>
    </xf>
    <xf numFmtId="0" fontId="1" fillId="0" borderId="0" xfId="0" applyFont="1" applyFill="1" applyBorder="1" applyAlignment="1">
      <alignment horizontal="center"/>
    </xf>
    <xf numFmtId="0" fontId="1" fillId="0" borderId="1" xfId="0" applyFont="1" applyFill="1" applyBorder="1" applyAlignment="1">
      <alignment horizontal="center" vertical="top"/>
    </xf>
    <xf numFmtId="49" fontId="1" fillId="0" borderId="1" xfId="0" applyNumberFormat="1" applyFont="1" applyFill="1" applyBorder="1" applyAlignment="1">
      <alignment horizontal="center" vertical="top"/>
    </xf>
    <xf numFmtId="0" fontId="1" fillId="0" borderId="1" xfId="0" applyFont="1" applyFill="1" applyBorder="1" applyAlignment="1">
      <alignment horizontal="left" vertical="top" wrapText="1"/>
    </xf>
    <xf numFmtId="2" fontId="1" fillId="0" borderId="2" xfId="0" applyNumberFormat="1" applyFont="1" applyFill="1" applyBorder="1" applyAlignment="1">
      <alignment horizontal="center" vertical="top"/>
    </xf>
    <xf numFmtId="2" fontId="1" fillId="0" borderId="3" xfId="0" applyNumberFormat="1" applyFont="1" applyFill="1" applyBorder="1" applyAlignment="1">
      <alignment horizontal="center" vertical="top"/>
    </xf>
    <xf numFmtId="2" fontId="1" fillId="0" borderId="4" xfId="0" applyNumberFormat="1" applyFont="1" applyFill="1" applyBorder="1" applyAlignment="1">
      <alignment horizontal="center" vertical="top"/>
    </xf>
    <xf numFmtId="0" fontId="1" fillId="0" borderId="2" xfId="0"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49" fontId="1" fillId="0" borderId="2" xfId="0" applyNumberFormat="1" applyFont="1" applyFill="1" applyBorder="1" applyAlignment="1">
      <alignment horizontal="center" vertical="top"/>
    </xf>
    <xf numFmtId="49" fontId="1" fillId="0" borderId="3" xfId="0" applyNumberFormat="1" applyFont="1" applyFill="1" applyBorder="1" applyAlignment="1">
      <alignment horizontal="center" vertical="top"/>
    </xf>
    <xf numFmtId="49" fontId="1" fillId="0" borderId="4" xfId="0" applyNumberFormat="1" applyFont="1" applyFill="1" applyBorder="1" applyAlignment="1">
      <alignment horizontal="center" vertical="top"/>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vertical="top" wrapText="1"/>
    </xf>
    <xf numFmtId="0" fontId="8" fillId="0" borderId="0" xfId="0" applyFont="1" applyFill="1" applyAlignment="1">
      <alignment horizontal="center" vertical="center"/>
    </xf>
    <xf numFmtId="164" fontId="2" fillId="0" borderId="5" xfId="0" applyNumberFormat="1" applyFont="1" applyFill="1" applyBorder="1" applyAlignment="1">
      <alignment horizontal="center" vertical="top" wrapText="1"/>
    </xf>
    <xf numFmtId="164" fontId="2" fillId="0" borderId="10" xfId="0" applyNumberFormat="1" applyFont="1" applyFill="1" applyBorder="1" applyAlignment="1">
      <alignment horizontal="center" vertical="top" wrapText="1"/>
    </xf>
    <xf numFmtId="164" fontId="2" fillId="0" borderId="1" xfId="0" applyNumberFormat="1"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1" fillId="0" borderId="0" xfId="0" applyFont="1" applyFill="1" applyAlignment="1">
      <alignment horizontal="left"/>
    </xf>
    <xf numFmtId="49" fontId="2" fillId="0" borderId="1" xfId="0" applyNumberFormat="1" applyFont="1" applyFill="1" applyBorder="1" applyAlignment="1">
      <alignment horizontal="center"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14" fontId="1" fillId="0" borderId="2" xfId="0" applyNumberFormat="1" applyFont="1" applyFill="1" applyBorder="1" applyAlignment="1">
      <alignment horizontal="center" vertical="top"/>
    </xf>
    <xf numFmtId="14" fontId="1" fillId="0" borderId="4" xfId="0" applyNumberFormat="1" applyFont="1" applyFill="1" applyBorder="1" applyAlignment="1">
      <alignment horizontal="center" vertical="top"/>
    </xf>
    <xf numFmtId="0" fontId="1" fillId="0" borderId="8" xfId="0" applyFont="1" applyFill="1" applyBorder="1" applyAlignment="1">
      <alignment horizontal="left" vertical="top" wrapText="1"/>
    </xf>
    <xf numFmtId="0" fontId="1" fillId="0" borderId="12" xfId="0" applyFont="1" applyFill="1" applyBorder="1" applyAlignment="1">
      <alignment horizontal="left" vertical="top" wrapText="1"/>
    </xf>
    <xf numFmtId="49" fontId="1" fillId="0" borderId="2"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0" fontId="4" fillId="0" borderId="0" xfId="0" applyFont="1" applyFill="1" applyAlignment="1">
      <alignment horizontal="center" vertical="top"/>
    </xf>
    <xf numFmtId="0" fontId="4" fillId="0" borderId="0" xfId="0" applyFont="1" applyFill="1" applyAlignment="1">
      <alignment horizontal="center"/>
    </xf>
    <xf numFmtId="0" fontId="2" fillId="0" borderId="1" xfId="0" applyFont="1" applyFill="1" applyBorder="1" applyAlignment="1">
      <alignment horizontal="center" vertical="top" wrapText="1"/>
    </xf>
    <xf numFmtId="0" fontId="1" fillId="0" borderId="2" xfId="1" applyFont="1" applyFill="1" applyBorder="1" applyAlignment="1" applyProtection="1">
      <alignment horizontal="left" vertical="top" wrapText="1"/>
    </xf>
    <xf numFmtId="0" fontId="1" fillId="0" borderId="4" xfId="1" applyFont="1" applyFill="1" applyBorder="1" applyAlignment="1" applyProtection="1">
      <alignment horizontal="left" vertical="top" wrapText="1"/>
    </xf>
    <xf numFmtId="49" fontId="1" fillId="0" borderId="3" xfId="0" applyNumberFormat="1" applyFont="1" applyFill="1" applyBorder="1" applyAlignment="1">
      <alignment horizontal="center" vertical="top" wrapText="1"/>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4" xfId="0" applyFont="1" applyFill="1" applyBorder="1" applyAlignment="1">
      <alignment horizontal="center"/>
    </xf>
    <xf numFmtId="14" fontId="1" fillId="0" borderId="2" xfId="0" applyNumberFormat="1" applyFont="1" applyFill="1" applyBorder="1" applyAlignment="1">
      <alignment vertical="top"/>
    </xf>
    <xf numFmtId="14" fontId="1" fillId="0" borderId="3" xfId="0" applyNumberFormat="1" applyFont="1" applyFill="1" applyBorder="1" applyAlignment="1">
      <alignment vertical="top"/>
    </xf>
    <xf numFmtId="14" fontId="1" fillId="0" borderId="4" xfId="0" applyNumberFormat="1" applyFont="1" applyFill="1" applyBorder="1" applyAlignment="1">
      <alignment vertical="top"/>
    </xf>
    <xf numFmtId="49" fontId="1" fillId="0"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14" fontId="1" fillId="0" borderId="1" xfId="0" applyNumberFormat="1" applyFont="1" applyFill="1" applyBorder="1" applyAlignment="1">
      <alignment vertical="top"/>
    </xf>
    <xf numFmtId="14" fontId="1" fillId="0" borderId="5" xfId="0" applyNumberFormat="1" applyFont="1" applyFill="1" applyBorder="1" applyAlignment="1">
      <alignment vertical="top"/>
    </xf>
    <xf numFmtId="0" fontId="1" fillId="0" borderId="5" xfId="0" applyFont="1" applyFill="1" applyBorder="1" applyAlignment="1">
      <alignment vertical="top" wrapText="1"/>
    </xf>
    <xf numFmtId="14" fontId="1" fillId="0" borderId="3" xfId="0" applyNumberFormat="1" applyFont="1" applyFill="1" applyBorder="1" applyAlignment="1">
      <alignment horizontal="center" vertical="top"/>
    </xf>
    <xf numFmtId="0" fontId="1" fillId="0" borderId="11"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0" xfId="0" applyFont="1" applyFill="1" applyBorder="1" applyAlignment="1">
      <alignment horizontal="left" vertical="top" wrapText="1"/>
    </xf>
    <xf numFmtId="0" fontId="25" fillId="0" borderId="0" xfId="0" applyFont="1" applyFill="1" applyAlignment="1">
      <alignment horizontal="center" vertical="top"/>
    </xf>
    <xf numFmtId="0" fontId="26" fillId="0" borderId="0" xfId="0" applyFont="1" applyFill="1" applyAlignment="1">
      <alignment horizontal="center" vertical="top"/>
    </xf>
    <xf numFmtId="49" fontId="27" fillId="0" borderId="0" xfId="0" applyNumberFormat="1" applyFont="1" applyFill="1" applyAlignment="1">
      <alignment horizontal="center"/>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8" fillId="0" borderId="0" xfId="0" applyFont="1" applyFill="1" applyAlignment="1">
      <alignment horizontal="center"/>
    </xf>
    <xf numFmtId="2" fontId="12" fillId="0" borderId="1" xfId="0" applyNumberFormat="1" applyFont="1" applyFill="1" applyBorder="1" applyAlignment="1">
      <alignment horizontal="center" vertical="top" wrapText="1"/>
    </xf>
    <xf numFmtId="0" fontId="16" fillId="0" borderId="5" xfId="0" applyFont="1" applyFill="1" applyBorder="1" applyAlignment="1">
      <alignment horizontal="center" vertical="top" wrapText="1"/>
    </xf>
    <xf numFmtId="0" fontId="16" fillId="0" borderId="9" xfId="0" applyFont="1" applyFill="1" applyBorder="1" applyAlignment="1">
      <alignment horizontal="center" vertical="top" wrapText="1"/>
    </xf>
    <xf numFmtId="164" fontId="12" fillId="0" borderId="1" xfId="0" applyNumberFormat="1" applyFont="1" applyFill="1" applyBorder="1" applyAlignment="1">
      <alignment horizontal="center" vertical="top" wrapText="1"/>
    </xf>
    <xf numFmtId="164" fontId="12" fillId="0" borderId="2" xfId="0" applyNumberFormat="1" applyFont="1" applyFill="1" applyBorder="1" applyAlignment="1">
      <alignment horizontal="center" vertical="top" wrapText="1"/>
    </xf>
    <xf numFmtId="164" fontId="12" fillId="0" borderId="4" xfId="0" applyNumberFormat="1" applyFont="1" applyFill="1" applyBorder="1" applyAlignment="1">
      <alignment horizontal="center" vertical="top" wrapText="1"/>
    </xf>
    <xf numFmtId="164" fontId="12" fillId="0" borderId="8"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center" wrapText="1"/>
    </xf>
    <xf numFmtId="164" fontId="12" fillId="0" borderId="12"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top" wrapText="1"/>
    </xf>
    <xf numFmtId="0" fontId="8" fillId="0" borderId="0" xfId="0" applyFont="1" applyFill="1" applyAlignment="1">
      <alignment horizontal="left" vertical="top" wrapText="1"/>
    </xf>
    <xf numFmtId="0" fontId="8" fillId="0" borderId="0" xfId="0" applyFont="1" applyFill="1" applyAlignment="1">
      <alignment horizontal="left" wrapText="1"/>
    </xf>
    <xf numFmtId="0" fontId="15" fillId="0" borderId="0" xfId="0" applyFont="1" applyFill="1" applyAlignment="1">
      <alignment horizontal="center" vertical="top" wrapText="1"/>
    </xf>
    <xf numFmtId="0" fontId="16" fillId="0" borderId="1" xfId="0" applyFont="1" applyFill="1" applyBorder="1" applyAlignment="1">
      <alignment horizontal="center" vertical="top" wrapText="1"/>
    </xf>
    <xf numFmtId="0" fontId="17" fillId="0" borderId="0" xfId="0" applyFont="1" applyFill="1" applyAlignment="1">
      <alignment horizontal="left"/>
    </xf>
    <xf numFmtId="0" fontId="17" fillId="0" borderId="1"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0" xfId="0" applyFont="1" applyFill="1"/>
    <xf numFmtId="0" fontId="17" fillId="0" borderId="1" xfId="0" applyFont="1" applyFill="1" applyBorder="1"/>
    <xf numFmtId="0" fontId="17" fillId="0" borderId="5" xfId="0" applyFont="1" applyFill="1" applyBorder="1"/>
    <xf numFmtId="0" fontId="17" fillId="0" borderId="9" xfId="0" applyFont="1" applyFill="1" applyBorder="1" applyAlignment="1">
      <alignment horizontal="center" vertical="top" wrapText="1"/>
    </xf>
    <xf numFmtId="0" fontId="16" fillId="0" borderId="2"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4" xfId="0" applyFont="1" applyFill="1" applyBorder="1" applyAlignment="1">
      <alignment horizontal="center" vertical="top" wrapText="1"/>
    </xf>
    <xf numFmtId="164" fontId="12" fillId="0" borderId="3" xfId="0" applyNumberFormat="1" applyFont="1" applyFill="1" applyBorder="1" applyAlignment="1">
      <alignment horizontal="center" vertical="top" wrapText="1"/>
    </xf>
    <xf numFmtId="0" fontId="17" fillId="0" borderId="0" xfId="0" applyFont="1" applyFill="1" applyAlignment="1">
      <alignment horizontal="left" wrapText="1"/>
    </xf>
    <xf numFmtId="0" fontId="17" fillId="0" borderId="6" xfId="0" applyFont="1" applyFill="1" applyBorder="1" applyAlignment="1">
      <alignment horizontal="left" vertical="top" wrapText="1"/>
    </xf>
    <xf numFmtId="0" fontId="17" fillId="0" borderId="10" xfId="0" applyFont="1" applyFill="1" applyBorder="1" applyAlignment="1">
      <alignment horizontal="center" vertical="top" wrapText="1"/>
    </xf>
    <xf numFmtId="4" fontId="8" fillId="0" borderId="2" xfId="0" applyNumberFormat="1" applyFont="1" applyFill="1" applyBorder="1" applyAlignment="1">
      <alignment horizontal="center" vertical="top" wrapText="1"/>
    </xf>
    <xf numFmtId="4" fontId="8" fillId="0" borderId="3" xfId="0" applyNumberFormat="1" applyFont="1" applyFill="1" applyBorder="1" applyAlignment="1">
      <alignment horizontal="center" vertical="top" wrapText="1"/>
    </xf>
    <xf numFmtId="4" fontId="8" fillId="0" borderId="4" xfId="0" applyNumberFormat="1" applyFont="1" applyFill="1" applyBorder="1" applyAlignment="1">
      <alignment horizontal="center" vertical="top" wrapText="1"/>
    </xf>
    <xf numFmtId="164" fontId="16" fillId="0" borderId="2" xfId="0" applyNumberFormat="1" applyFont="1" applyFill="1" applyBorder="1" applyAlignment="1">
      <alignment horizontal="center" vertical="top" wrapText="1"/>
    </xf>
    <xf numFmtId="164" fontId="16" fillId="0" borderId="3" xfId="0" applyNumberFormat="1" applyFont="1" applyFill="1" applyBorder="1" applyAlignment="1">
      <alignment horizontal="center" vertical="top" wrapText="1"/>
    </xf>
    <xf numFmtId="164" fontId="16" fillId="0" borderId="4" xfId="0" applyNumberFormat="1" applyFont="1" applyFill="1" applyBorder="1" applyAlignment="1">
      <alignment horizontal="center" vertical="top" wrapText="1"/>
    </xf>
    <xf numFmtId="0" fontId="1" fillId="0" borderId="0" xfId="5" applyFont="1" applyFill="1" applyAlignment="1">
      <alignment horizontal="center"/>
    </xf>
    <xf numFmtId="0" fontId="1" fillId="0" borderId="0" xfId="0" applyFont="1" applyFill="1" applyBorder="1" applyAlignment="1">
      <alignment horizontal="left"/>
    </xf>
    <xf numFmtId="0" fontId="1" fillId="0" borderId="0" xfId="5" applyFont="1" applyFill="1"/>
    <xf numFmtId="0" fontId="1" fillId="0" borderId="0" xfId="5" applyFont="1" applyFill="1" applyAlignment="1">
      <alignment horizontal="right" wrapText="1"/>
    </xf>
    <xf numFmtId="0" fontId="1" fillId="0" borderId="0" xfId="5" applyFont="1" applyFill="1" applyAlignment="1">
      <alignment horizontal="justify"/>
    </xf>
    <xf numFmtId="0" fontId="1" fillId="0" borderId="0" xfId="5" applyFont="1" applyFill="1" applyAlignment="1">
      <alignment wrapText="1"/>
    </xf>
    <xf numFmtId="0" fontId="1" fillId="0" borderId="0" xfId="5" applyFont="1" applyFill="1" applyAlignment="1"/>
    <xf numFmtId="0" fontId="1" fillId="0" borderId="0" xfId="5" applyFont="1" applyFill="1" applyAlignment="1"/>
    <xf numFmtId="0" fontId="1" fillId="0" borderId="1" xfId="5" applyFont="1" applyFill="1" applyBorder="1" applyAlignment="1">
      <alignment horizontal="center" vertical="top" wrapText="1"/>
    </xf>
    <xf numFmtId="0" fontId="1" fillId="0" borderId="2" xfId="5" applyFont="1" applyFill="1" applyBorder="1" applyAlignment="1">
      <alignment horizontal="center" vertical="top" wrapText="1"/>
    </xf>
    <xf numFmtId="0" fontId="1" fillId="0" borderId="2" xfId="5" applyFont="1" applyFill="1" applyBorder="1" applyAlignment="1">
      <alignment horizontal="left" vertical="top" wrapText="1"/>
    </xf>
    <xf numFmtId="14" fontId="1" fillId="0" borderId="1" xfId="5" applyNumberFormat="1" applyFont="1" applyFill="1" applyBorder="1" applyAlignment="1">
      <alignment horizontal="left" vertical="top" wrapText="1"/>
    </xf>
    <xf numFmtId="0" fontId="1" fillId="0" borderId="1" xfId="5" applyFont="1" applyFill="1" applyBorder="1" applyAlignment="1">
      <alignment horizontal="center" vertical="top" wrapText="1"/>
    </xf>
    <xf numFmtId="0" fontId="1" fillId="0" borderId="1" xfId="5" applyFont="1" applyFill="1" applyBorder="1" applyAlignment="1">
      <alignment horizontal="left" vertical="top" wrapText="1"/>
    </xf>
    <xf numFmtId="0" fontId="1" fillId="0" borderId="3" xfId="5" applyFont="1" applyFill="1" applyBorder="1" applyAlignment="1">
      <alignment horizontal="center" vertical="top" wrapText="1"/>
    </xf>
    <xf numFmtId="0" fontId="1" fillId="0" borderId="3" xfId="5" applyFont="1" applyFill="1" applyBorder="1" applyAlignment="1">
      <alignment horizontal="left" vertical="top" wrapText="1"/>
    </xf>
    <xf numFmtId="0" fontId="1" fillId="0" borderId="4" xfId="5" applyFont="1" applyFill="1" applyBorder="1" applyAlignment="1">
      <alignment horizontal="center" vertical="top" wrapText="1"/>
    </xf>
    <xf numFmtId="0" fontId="1" fillId="0" borderId="4" xfId="5" applyFont="1" applyFill="1" applyBorder="1" applyAlignment="1">
      <alignment horizontal="left" vertical="top" wrapText="1"/>
    </xf>
    <xf numFmtId="0" fontId="1" fillId="0" borderId="1" xfId="5" applyFont="1" applyFill="1" applyBorder="1" applyAlignment="1">
      <alignment horizontal="center" vertical="top"/>
    </xf>
    <xf numFmtId="0" fontId="1" fillId="0" borderId="1" xfId="5" applyFont="1" applyFill="1" applyBorder="1" applyAlignment="1">
      <alignment horizontal="left" vertical="top" wrapText="1"/>
    </xf>
    <xf numFmtId="14" fontId="1" fillId="0" borderId="1" xfId="5" applyNumberFormat="1" applyFont="1" applyFill="1" applyBorder="1" applyAlignment="1">
      <alignment horizontal="left" vertical="top"/>
    </xf>
    <xf numFmtId="2" fontId="1" fillId="0" borderId="1" xfId="5" applyNumberFormat="1" applyFont="1" applyFill="1" applyBorder="1" applyAlignment="1">
      <alignment vertical="top" wrapText="1"/>
    </xf>
    <xf numFmtId="2" fontId="1" fillId="0" borderId="1" xfId="5" applyNumberFormat="1" applyFont="1" applyFill="1" applyBorder="1" applyAlignment="1">
      <alignment horizontal="left" vertical="top" wrapText="1"/>
    </xf>
    <xf numFmtId="0" fontId="1" fillId="0" borderId="1" xfId="5" applyFont="1" applyFill="1" applyBorder="1" applyAlignment="1">
      <alignment vertical="top" wrapText="1"/>
    </xf>
    <xf numFmtId="0" fontId="17" fillId="0" borderId="1" xfId="0" applyFont="1" applyFill="1" applyBorder="1" applyAlignment="1">
      <alignment horizontal="center" vertical="top"/>
    </xf>
    <xf numFmtId="9" fontId="17" fillId="0" borderId="1" xfId="0" applyNumberFormat="1" applyFont="1" applyFill="1" applyBorder="1" applyAlignment="1">
      <alignment horizontal="center" vertical="top"/>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3" fontId="17" fillId="0" borderId="0" xfId="0" applyNumberFormat="1" applyFont="1" applyFill="1" applyAlignment="1">
      <alignment horizontal="center"/>
    </xf>
    <xf numFmtId="165" fontId="17" fillId="0" borderId="0" xfId="0" applyNumberFormat="1" applyFont="1" applyFill="1"/>
    <xf numFmtId="164" fontId="17" fillId="0" borderId="0" xfId="0" applyNumberFormat="1" applyFont="1" applyFill="1" applyAlignment="1">
      <alignment horizontal="right"/>
    </xf>
    <xf numFmtId="165" fontId="17" fillId="0" borderId="0" xfId="0" applyNumberFormat="1" applyFont="1" applyFill="1" applyAlignment="1">
      <alignment horizontal="right"/>
    </xf>
    <xf numFmtId="0" fontId="17" fillId="0" borderId="0" xfId="0" applyFont="1" applyFill="1" applyAlignment="1">
      <alignment horizontal="center"/>
    </xf>
    <xf numFmtId="164" fontId="6" fillId="0" borderId="1" xfId="0" applyNumberFormat="1" applyFont="1" applyFill="1" applyBorder="1" applyAlignment="1">
      <alignment horizontal="center" vertical="top" wrapText="1"/>
    </xf>
    <xf numFmtId="164" fontId="6" fillId="0" borderId="1" xfId="0" applyNumberFormat="1" applyFont="1" applyFill="1" applyBorder="1" applyAlignment="1">
      <alignment horizontal="center" vertical="top" wrapText="1"/>
    </xf>
  </cellXfs>
  <cellStyles count="15">
    <cellStyle name="xl24" xfId="6"/>
    <cellStyle name="xl26" xfId="7"/>
    <cellStyle name="xl26 2" xfId="8"/>
    <cellStyle name="xl33" xfId="9"/>
    <cellStyle name="xl35" xfId="10"/>
    <cellStyle name="xl36" xfId="2"/>
    <cellStyle name="xl40 2" xfId="11"/>
    <cellStyle name="xl41 2" xfId="3"/>
    <cellStyle name="xl60" xfId="12"/>
    <cellStyle name="xl63" xfId="13"/>
    <cellStyle name="xl64" xfId="14"/>
    <cellStyle name="Гиперссылка" xfId="1" builtinId="8"/>
    <cellStyle name="Обычный" xfId="0" builtinId="0"/>
    <cellStyle name="Обычный 2" xfId="4"/>
    <cellStyle name="Обычный 3" xfId="5"/>
  </cellStyles>
  <dxfs count="0"/>
  <tableStyles count="0" defaultTableStyle="TableStyleMedium9" defaultPivotStyle="PivotStyleLight16"/>
  <colors>
    <mruColors>
      <color rgb="FFCCECFF"/>
      <color rgb="FFFF99CC"/>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P60"/>
  <sheetViews>
    <sheetView showZeros="0" zoomScale="89" zoomScaleNormal="89" zoomScaleSheetLayoutView="90" workbookViewId="0">
      <selection activeCell="F15" sqref="F15"/>
    </sheetView>
  </sheetViews>
  <sheetFormatPr defaultColWidth="8.85546875" defaultRowHeight="15.75"/>
  <cols>
    <col min="1" max="1" width="4.28515625" style="100" customWidth="1"/>
    <col min="2" max="2" width="4.140625" style="100" customWidth="1"/>
    <col min="3" max="3" width="4.28515625" style="101" customWidth="1"/>
    <col min="4" max="4" width="3.7109375" style="101" customWidth="1"/>
    <col min="5" max="5" width="34.28515625" style="102" customWidth="1"/>
    <col min="6" max="6" width="17.5703125" style="75" customWidth="1"/>
    <col min="7" max="7" width="5.85546875" style="59" customWidth="1"/>
    <col min="8" max="8" width="3.5703125" style="59" customWidth="1"/>
    <col min="9" max="9" width="3.7109375" style="59" customWidth="1"/>
    <col min="10" max="10" width="14.140625" style="59" customWidth="1"/>
    <col min="11" max="11" width="8.85546875" style="103" customWidth="1"/>
    <col min="12" max="12" width="11.42578125" style="3" customWidth="1"/>
    <col min="13" max="13" width="11.85546875" style="3" customWidth="1"/>
    <col min="14" max="15" width="11.42578125" style="3" customWidth="1"/>
    <col min="16" max="16" width="10" style="3" customWidth="1"/>
    <col min="17" max="16384" width="8.85546875" style="195"/>
  </cols>
  <sheetData>
    <row r="1" spans="1:16" s="3" customFormat="1" ht="12.75">
      <c r="E1" s="24"/>
      <c r="F1" s="26"/>
      <c r="K1" s="25"/>
      <c r="P1" s="120" t="s">
        <v>204</v>
      </c>
    </row>
    <row r="2" spans="1:16" s="3" customFormat="1" ht="12.75">
      <c r="A2" s="206" t="s">
        <v>513</v>
      </c>
      <c r="B2" s="206"/>
      <c r="C2" s="206"/>
      <c r="D2" s="206"/>
      <c r="E2" s="206"/>
      <c r="F2" s="206"/>
      <c r="G2" s="206"/>
      <c r="H2" s="206"/>
      <c r="I2" s="206"/>
      <c r="J2" s="206"/>
      <c r="K2" s="206"/>
      <c r="L2" s="206"/>
      <c r="M2" s="206"/>
      <c r="N2" s="206"/>
      <c r="O2" s="206"/>
      <c r="P2" s="206"/>
    </row>
    <row r="3" spans="1:16" s="3" customFormat="1" ht="12.75">
      <c r="A3" s="206" t="s">
        <v>514</v>
      </c>
      <c r="B3" s="206"/>
      <c r="C3" s="206"/>
      <c r="D3" s="206"/>
      <c r="E3" s="206"/>
      <c r="F3" s="206"/>
      <c r="G3" s="206"/>
      <c r="H3" s="206"/>
      <c r="I3" s="206"/>
      <c r="J3" s="206"/>
      <c r="K3" s="206"/>
      <c r="L3" s="206"/>
      <c r="M3" s="206"/>
      <c r="N3" s="206"/>
      <c r="O3" s="206"/>
      <c r="P3" s="206"/>
    </row>
    <row r="4" spans="1:16" s="3" customFormat="1" ht="12.75">
      <c r="A4" s="206" t="s">
        <v>516</v>
      </c>
      <c r="B4" s="206"/>
      <c r="C4" s="206"/>
      <c r="D4" s="206"/>
      <c r="E4" s="206"/>
      <c r="F4" s="206"/>
      <c r="G4" s="206"/>
      <c r="H4" s="206"/>
      <c r="I4" s="206"/>
      <c r="J4" s="206"/>
      <c r="K4" s="206"/>
      <c r="L4" s="206"/>
      <c r="M4" s="206"/>
      <c r="N4" s="206"/>
      <c r="O4" s="206"/>
      <c r="P4" s="206"/>
    </row>
    <row r="5" spans="1:16" s="3" customFormat="1" ht="12.75">
      <c r="E5" s="24"/>
      <c r="F5" s="26"/>
      <c r="K5" s="25"/>
      <c r="L5" s="25"/>
    </row>
    <row r="6" spans="1:16" ht="22.15" customHeight="1">
      <c r="A6" s="211" t="s">
        <v>515</v>
      </c>
      <c r="B6" s="211"/>
      <c r="C6" s="211"/>
      <c r="D6" s="211"/>
      <c r="E6" s="211"/>
      <c r="F6" s="211"/>
      <c r="G6" s="211"/>
      <c r="H6" s="211"/>
      <c r="I6" s="211"/>
      <c r="J6" s="211"/>
      <c r="K6" s="211"/>
      <c r="L6" s="211"/>
      <c r="M6" s="211"/>
      <c r="N6" s="211"/>
      <c r="O6" s="211"/>
      <c r="P6" s="211"/>
    </row>
    <row r="7" spans="1:16" ht="16.899999999999999" customHeight="1">
      <c r="A7" s="207" t="s">
        <v>406</v>
      </c>
      <c r="B7" s="207"/>
      <c r="C7" s="207"/>
      <c r="D7" s="207"/>
      <c r="E7" s="207"/>
      <c r="F7" s="207"/>
      <c r="G7" s="207"/>
      <c r="H7" s="207"/>
      <c r="I7" s="207"/>
      <c r="J7" s="207"/>
      <c r="K7" s="207"/>
      <c r="L7" s="207"/>
      <c r="M7" s="207"/>
      <c r="N7" s="207"/>
      <c r="O7" s="207"/>
      <c r="P7" s="207"/>
    </row>
    <row r="8" spans="1:16">
      <c r="A8" s="101"/>
      <c r="B8" s="101"/>
      <c r="E8" s="104"/>
      <c r="F8" s="210"/>
      <c r="G8" s="210"/>
      <c r="H8" s="210"/>
      <c r="I8" s="210"/>
      <c r="J8" s="210"/>
      <c r="K8" s="210"/>
      <c r="L8" s="210"/>
      <c r="M8" s="210"/>
    </row>
    <row r="9" spans="1:16" ht="43.15" customHeight="1">
      <c r="A9" s="208" t="s">
        <v>0</v>
      </c>
      <c r="B9" s="208"/>
      <c r="C9" s="208"/>
      <c r="D9" s="208"/>
      <c r="E9" s="208" t="s">
        <v>443</v>
      </c>
      <c r="F9" s="208" t="s">
        <v>2</v>
      </c>
      <c r="G9" s="209" t="s">
        <v>206</v>
      </c>
      <c r="H9" s="209"/>
      <c r="I9" s="209"/>
      <c r="J9" s="209"/>
      <c r="K9" s="209"/>
      <c r="L9" s="202" t="s">
        <v>214</v>
      </c>
      <c r="M9" s="203"/>
      <c r="N9" s="204"/>
      <c r="O9" s="205" t="s">
        <v>215</v>
      </c>
      <c r="P9" s="205"/>
    </row>
    <row r="10" spans="1:16" ht="91.5" customHeight="1">
      <c r="A10" s="170" t="s">
        <v>3</v>
      </c>
      <c r="B10" s="170" t="s">
        <v>4</v>
      </c>
      <c r="C10" s="121" t="s">
        <v>5</v>
      </c>
      <c r="D10" s="121" t="s">
        <v>6</v>
      </c>
      <c r="E10" s="208"/>
      <c r="F10" s="208"/>
      <c r="G10" s="170" t="s">
        <v>444</v>
      </c>
      <c r="H10" s="171" t="s">
        <v>207</v>
      </c>
      <c r="I10" s="171" t="s">
        <v>208</v>
      </c>
      <c r="J10" s="171" t="s">
        <v>209</v>
      </c>
      <c r="K10" s="171" t="s">
        <v>210</v>
      </c>
      <c r="L10" s="174" t="s">
        <v>216</v>
      </c>
      <c r="M10" s="174" t="s">
        <v>217</v>
      </c>
      <c r="N10" s="174" t="s">
        <v>218</v>
      </c>
      <c r="O10" s="174" t="s">
        <v>219</v>
      </c>
      <c r="P10" s="174" t="s">
        <v>220</v>
      </c>
    </row>
    <row r="11" spans="1:16" ht="20.45" customHeight="1">
      <c r="A11" s="213">
        <v>32</v>
      </c>
      <c r="B11" s="213"/>
      <c r="C11" s="214"/>
      <c r="D11" s="214"/>
      <c r="E11" s="215" t="s">
        <v>7</v>
      </c>
      <c r="F11" s="182" t="s">
        <v>224</v>
      </c>
      <c r="G11" s="159">
        <v>843</v>
      </c>
      <c r="H11" s="159"/>
      <c r="I11" s="159"/>
      <c r="J11" s="181"/>
      <c r="K11" s="159"/>
      <c r="L11" s="105">
        <f t="shared" ref="L11:N11" si="0">L12</f>
        <v>909257.7</v>
      </c>
      <c r="M11" s="105">
        <f t="shared" si="0"/>
        <v>2263880.5</v>
      </c>
      <c r="N11" s="105">
        <f t="shared" si="0"/>
        <v>2252040.4</v>
      </c>
      <c r="O11" s="105">
        <f>N11/L11%</f>
        <v>247.6790023334419</v>
      </c>
      <c r="P11" s="105">
        <f>N11/M11%</f>
        <v>99.476999779802853</v>
      </c>
    </row>
    <row r="12" spans="1:16" ht="24" customHeight="1">
      <c r="A12" s="213"/>
      <c r="B12" s="213"/>
      <c r="C12" s="214"/>
      <c r="D12" s="214"/>
      <c r="E12" s="215"/>
      <c r="F12" s="182" t="s">
        <v>221</v>
      </c>
      <c r="G12" s="159">
        <v>843</v>
      </c>
      <c r="H12" s="159"/>
      <c r="I12" s="159"/>
      <c r="J12" s="181"/>
      <c r="K12" s="159"/>
      <c r="L12" s="105">
        <f>L13+L16+L23+L30+L51+L20+L47</f>
        <v>909257.7</v>
      </c>
      <c r="M12" s="105">
        <f>M13+M16+M23+M30+M51+M20+M47</f>
        <v>2263880.5</v>
      </c>
      <c r="N12" s="105">
        <f>N13+N16+N23+N30+N51+N20+N47</f>
        <v>2252040.4</v>
      </c>
      <c r="O12" s="105">
        <f t="shared" ref="O12:O57" si="1">N12/L12%</f>
        <v>247.6790023334419</v>
      </c>
      <c r="P12" s="105">
        <f t="shared" ref="P12:P57" si="2">N12/M12%</f>
        <v>99.476999779802853</v>
      </c>
    </row>
    <row r="13" spans="1:16" ht="20.45" customHeight="1">
      <c r="A13" s="213">
        <v>32</v>
      </c>
      <c r="B13" s="213">
        <v>1</v>
      </c>
      <c r="C13" s="214"/>
      <c r="D13" s="214"/>
      <c r="E13" s="215" t="s">
        <v>8</v>
      </c>
      <c r="F13" s="182" t="s">
        <v>224</v>
      </c>
      <c r="G13" s="159">
        <v>843</v>
      </c>
      <c r="H13" s="106"/>
      <c r="I13" s="106"/>
      <c r="J13" s="107"/>
      <c r="K13" s="159"/>
      <c r="L13" s="27">
        <f t="shared" ref="L13:N14" si="3">L14</f>
        <v>0</v>
      </c>
      <c r="M13" s="27">
        <f>M14</f>
        <v>150</v>
      </c>
      <c r="N13" s="27">
        <f t="shared" si="3"/>
        <v>150</v>
      </c>
      <c r="O13" s="105"/>
      <c r="P13" s="105">
        <f t="shared" si="2"/>
        <v>100</v>
      </c>
    </row>
    <row r="14" spans="1:16" ht="29.25" customHeight="1">
      <c r="A14" s="213"/>
      <c r="B14" s="213"/>
      <c r="C14" s="214"/>
      <c r="D14" s="214"/>
      <c r="E14" s="215"/>
      <c r="F14" s="182" t="s">
        <v>221</v>
      </c>
      <c r="G14" s="159">
        <v>843</v>
      </c>
      <c r="H14" s="106"/>
      <c r="I14" s="106"/>
      <c r="J14" s="107"/>
      <c r="K14" s="159"/>
      <c r="L14" s="27">
        <f t="shared" si="3"/>
        <v>0</v>
      </c>
      <c r="M14" s="27">
        <f>M15</f>
        <v>150</v>
      </c>
      <c r="N14" s="27">
        <f t="shared" si="3"/>
        <v>150</v>
      </c>
      <c r="O14" s="105"/>
      <c r="P14" s="105">
        <f t="shared" si="2"/>
        <v>100</v>
      </c>
    </row>
    <row r="15" spans="1:16" ht="51">
      <c r="A15" s="158">
        <v>32</v>
      </c>
      <c r="B15" s="158">
        <v>1</v>
      </c>
      <c r="C15" s="159" t="s">
        <v>146</v>
      </c>
      <c r="D15" s="159"/>
      <c r="E15" s="160" t="s">
        <v>9</v>
      </c>
      <c r="F15" s="182" t="s">
        <v>221</v>
      </c>
      <c r="G15" s="159">
        <v>843</v>
      </c>
      <c r="H15" s="106" t="s">
        <v>146</v>
      </c>
      <c r="I15" s="106" t="s">
        <v>445</v>
      </c>
      <c r="J15" s="107" t="s">
        <v>446</v>
      </c>
      <c r="K15" s="181" t="s">
        <v>447</v>
      </c>
      <c r="L15" s="27"/>
      <c r="M15" s="27">
        <v>150</v>
      </c>
      <c r="N15" s="27">
        <v>150</v>
      </c>
      <c r="O15" s="105"/>
      <c r="P15" s="105">
        <f t="shared" si="2"/>
        <v>100</v>
      </c>
    </row>
    <row r="16" spans="1:16">
      <c r="A16" s="213">
        <v>32</v>
      </c>
      <c r="B16" s="213">
        <v>2</v>
      </c>
      <c r="C16" s="214"/>
      <c r="D16" s="214"/>
      <c r="E16" s="215" t="s">
        <v>20</v>
      </c>
      <c r="F16" s="182" t="s">
        <v>448</v>
      </c>
      <c r="G16" s="159">
        <v>843</v>
      </c>
      <c r="H16" s="106"/>
      <c r="I16" s="106"/>
      <c r="J16" s="107"/>
      <c r="K16" s="159"/>
      <c r="L16" s="27">
        <f t="shared" ref="L16:N16" si="4">L17</f>
        <v>620</v>
      </c>
      <c r="M16" s="27">
        <f t="shared" si="4"/>
        <v>620</v>
      </c>
      <c r="N16" s="27">
        <f t="shared" si="4"/>
        <v>620</v>
      </c>
      <c r="O16" s="105">
        <f t="shared" si="1"/>
        <v>100</v>
      </c>
      <c r="P16" s="105">
        <f t="shared" si="2"/>
        <v>100</v>
      </c>
    </row>
    <row r="17" spans="1:16" ht="40.5" customHeight="1">
      <c r="A17" s="213"/>
      <c r="B17" s="213"/>
      <c r="C17" s="214"/>
      <c r="D17" s="214"/>
      <c r="E17" s="215"/>
      <c r="F17" s="182" t="s">
        <v>221</v>
      </c>
      <c r="G17" s="159">
        <v>843</v>
      </c>
      <c r="H17" s="106"/>
      <c r="I17" s="106"/>
      <c r="J17" s="107"/>
      <c r="K17" s="159"/>
      <c r="L17" s="27">
        <f t="shared" ref="L17:N17" si="5">L18+L19</f>
        <v>620</v>
      </c>
      <c r="M17" s="27">
        <f t="shared" si="5"/>
        <v>620</v>
      </c>
      <c r="N17" s="27">
        <f t="shared" si="5"/>
        <v>620</v>
      </c>
      <c r="O17" s="105">
        <f t="shared" si="1"/>
        <v>100</v>
      </c>
      <c r="P17" s="105">
        <f t="shared" si="2"/>
        <v>100</v>
      </c>
    </row>
    <row r="18" spans="1:16" ht="43.5" customHeight="1">
      <c r="A18" s="158">
        <v>32</v>
      </c>
      <c r="B18" s="158">
        <v>2</v>
      </c>
      <c r="C18" s="159" t="s">
        <v>147</v>
      </c>
      <c r="D18" s="159"/>
      <c r="E18" s="182" t="s">
        <v>449</v>
      </c>
      <c r="F18" s="182" t="s">
        <v>221</v>
      </c>
      <c r="G18" s="159" t="s">
        <v>450</v>
      </c>
      <c r="H18" s="106" t="s">
        <v>148</v>
      </c>
      <c r="I18" s="106" t="s">
        <v>451</v>
      </c>
      <c r="J18" s="107" t="s">
        <v>452</v>
      </c>
      <c r="K18" s="159" t="s">
        <v>453</v>
      </c>
      <c r="L18" s="27"/>
      <c r="M18" s="27"/>
      <c r="N18" s="27">
        <v>0</v>
      </c>
      <c r="O18" s="105"/>
      <c r="P18" s="105"/>
    </row>
    <row r="19" spans="1:16" ht="63.75">
      <c r="A19" s="158">
        <v>32</v>
      </c>
      <c r="B19" s="158">
        <v>2</v>
      </c>
      <c r="C19" s="159" t="s">
        <v>148</v>
      </c>
      <c r="D19" s="159"/>
      <c r="E19" s="160" t="s">
        <v>454</v>
      </c>
      <c r="F19" s="182" t="s">
        <v>221</v>
      </c>
      <c r="G19" s="159" t="s">
        <v>450</v>
      </c>
      <c r="H19" s="106" t="s">
        <v>148</v>
      </c>
      <c r="I19" s="106" t="s">
        <v>451</v>
      </c>
      <c r="J19" s="107" t="s">
        <v>455</v>
      </c>
      <c r="K19" s="159" t="s">
        <v>453</v>
      </c>
      <c r="L19" s="27">
        <v>620</v>
      </c>
      <c r="M19" s="27">
        <v>620</v>
      </c>
      <c r="N19" s="27">
        <v>620</v>
      </c>
      <c r="O19" s="105">
        <f t="shared" si="1"/>
        <v>100</v>
      </c>
      <c r="P19" s="105">
        <f t="shared" si="2"/>
        <v>100</v>
      </c>
    </row>
    <row r="20" spans="1:16">
      <c r="A20" s="213">
        <v>32</v>
      </c>
      <c r="B20" s="213">
        <v>4</v>
      </c>
      <c r="C20" s="214"/>
      <c r="D20" s="214"/>
      <c r="E20" s="215" t="s">
        <v>52</v>
      </c>
      <c r="F20" s="182" t="s">
        <v>448</v>
      </c>
      <c r="G20" s="159" t="s">
        <v>450</v>
      </c>
      <c r="H20" s="106"/>
      <c r="I20" s="106"/>
      <c r="J20" s="107"/>
      <c r="K20" s="159"/>
      <c r="L20" s="27">
        <f t="shared" ref="L20:N21" si="6">L21</f>
        <v>68.2</v>
      </c>
      <c r="M20" s="27">
        <f t="shared" si="6"/>
        <v>242.6</v>
      </c>
      <c r="N20" s="27">
        <f t="shared" si="6"/>
        <v>234.9</v>
      </c>
      <c r="O20" s="105">
        <f t="shared" si="1"/>
        <v>344.42815249266863</v>
      </c>
      <c r="P20" s="105">
        <f t="shared" si="2"/>
        <v>96.826051112943119</v>
      </c>
    </row>
    <row r="21" spans="1:16" ht="25.9" customHeight="1">
      <c r="A21" s="213"/>
      <c r="B21" s="213"/>
      <c r="C21" s="214"/>
      <c r="D21" s="214"/>
      <c r="E21" s="215"/>
      <c r="F21" s="182" t="s">
        <v>221</v>
      </c>
      <c r="G21" s="159" t="s">
        <v>450</v>
      </c>
      <c r="H21" s="106"/>
      <c r="I21" s="106"/>
      <c r="J21" s="107"/>
      <c r="K21" s="159"/>
      <c r="L21" s="27">
        <f t="shared" si="6"/>
        <v>68.2</v>
      </c>
      <c r="M21" s="27">
        <f t="shared" si="6"/>
        <v>242.6</v>
      </c>
      <c r="N21" s="27">
        <f t="shared" si="6"/>
        <v>234.9</v>
      </c>
      <c r="O21" s="105">
        <f t="shared" si="1"/>
        <v>344.42815249266863</v>
      </c>
      <c r="P21" s="105">
        <f t="shared" si="2"/>
        <v>96.826051112943119</v>
      </c>
    </row>
    <row r="22" spans="1:16" ht="72" customHeight="1">
      <c r="A22" s="158">
        <v>32</v>
      </c>
      <c r="B22" s="158">
        <v>4</v>
      </c>
      <c r="C22" s="159" t="s">
        <v>146</v>
      </c>
      <c r="D22" s="159"/>
      <c r="E22" s="160" t="s">
        <v>53</v>
      </c>
      <c r="F22" s="182" t="s">
        <v>221</v>
      </c>
      <c r="G22" s="159" t="s">
        <v>450</v>
      </c>
      <c r="H22" s="106" t="s">
        <v>149</v>
      </c>
      <c r="I22" s="106" t="s">
        <v>456</v>
      </c>
      <c r="J22" s="107" t="s">
        <v>457</v>
      </c>
      <c r="K22" s="181" t="s">
        <v>458</v>
      </c>
      <c r="L22" s="27">
        <v>68.2</v>
      </c>
      <c r="M22" s="27">
        <v>242.6</v>
      </c>
      <c r="N22" s="27">
        <v>234.9</v>
      </c>
      <c r="O22" s="105">
        <f t="shared" si="1"/>
        <v>344.42815249266863</v>
      </c>
      <c r="P22" s="105">
        <f t="shared" si="2"/>
        <v>96.826051112943119</v>
      </c>
    </row>
    <row r="23" spans="1:16">
      <c r="A23" s="213">
        <v>32</v>
      </c>
      <c r="B23" s="213">
        <v>5</v>
      </c>
      <c r="C23" s="214"/>
      <c r="D23" s="214"/>
      <c r="E23" s="215" t="s">
        <v>71</v>
      </c>
      <c r="F23" s="182" t="s">
        <v>448</v>
      </c>
      <c r="G23" s="159" t="s">
        <v>450</v>
      </c>
      <c r="H23" s="106"/>
      <c r="I23" s="106"/>
      <c r="J23" s="107"/>
      <c r="K23" s="159"/>
      <c r="L23" s="27">
        <f t="shared" ref="L23:N24" si="7">L24</f>
        <v>262.3</v>
      </c>
      <c r="M23" s="27">
        <f t="shared" si="7"/>
        <v>0</v>
      </c>
      <c r="N23" s="27">
        <f t="shared" si="7"/>
        <v>0</v>
      </c>
      <c r="O23" s="105">
        <f t="shared" si="1"/>
        <v>0</v>
      </c>
      <c r="P23" s="105"/>
    </row>
    <row r="24" spans="1:16" ht="21.6" customHeight="1">
      <c r="A24" s="213"/>
      <c r="B24" s="213"/>
      <c r="C24" s="214"/>
      <c r="D24" s="214"/>
      <c r="E24" s="215"/>
      <c r="F24" s="182" t="s">
        <v>221</v>
      </c>
      <c r="G24" s="159" t="s">
        <v>450</v>
      </c>
      <c r="H24" s="106"/>
      <c r="I24" s="106"/>
      <c r="J24" s="107"/>
      <c r="K24" s="159"/>
      <c r="L24" s="27">
        <f t="shared" si="7"/>
        <v>262.3</v>
      </c>
      <c r="M24" s="27">
        <f t="shared" si="7"/>
        <v>0</v>
      </c>
      <c r="N24" s="27">
        <f t="shared" si="7"/>
        <v>0</v>
      </c>
      <c r="O24" s="105">
        <f t="shared" si="1"/>
        <v>0</v>
      </c>
      <c r="P24" s="105"/>
    </row>
    <row r="25" spans="1:16" ht="32.450000000000003" customHeight="1">
      <c r="A25" s="158">
        <v>32</v>
      </c>
      <c r="B25" s="158">
        <v>5</v>
      </c>
      <c r="C25" s="159" t="s">
        <v>146</v>
      </c>
      <c r="D25" s="159"/>
      <c r="E25" s="160" t="s">
        <v>72</v>
      </c>
      <c r="F25" s="182"/>
      <c r="G25" s="159" t="s">
        <v>450</v>
      </c>
      <c r="H25" s="106" t="s">
        <v>146</v>
      </c>
      <c r="I25" s="106" t="s">
        <v>445</v>
      </c>
      <c r="J25" s="107" t="s">
        <v>459</v>
      </c>
      <c r="K25" s="159" t="s">
        <v>447</v>
      </c>
      <c r="L25" s="27">
        <f t="shared" ref="L25" si="8">L26+L27+L28+L29</f>
        <v>262.3</v>
      </c>
      <c r="M25" s="27">
        <f>M26+M27+M28+M29</f>
        <v>0</v>
      </c>
      <c r="N25" s="27">
        <f>N26+N27+N28+N29</f>
        <v>0</v>
      </c>
      <c r="O25" s="105">
        <f t="shared" si="1"/>
        <v>0</v>
      </c>
      <c r="P25" s="105"/>
    </row>
    <row r="26" spans="1:16" ht="55.5" hidden="1" customHeight="1">
      <c r="A26" s="158">
        <v>32</v>
      </c>
      <c r="B26" s="158">
        <v>5</v>
      </c>
      <c r="C26" s="159" t="s">
        <v>146</v>
      </c>
      <c r="D26" s="159" t="s">
        <v>146</v>
      </c>
      <c r="E26" s="160" t="s">
        <v>73</v>
      </c>
      <c r="F26" s="182" t="s">
        <v>221</v>
      </c>
      <c r="G26" s="159" t="s">
        <v>450</v>
      </c>
      <c r="H26" s="106" t="s">
        <v>146</v>
      </c>
      <c r="I26" s="106" t="s">
        <v>445</v>
      </c>
      <c r="J26" s="107" t="s">
        <v>460</v>
      </c>
      <c r="K26" s="159" t="s">
        <v>461</v>
      </c>
      <c r="L26" s="27"/>
      <c r="M26" s="27"/>
      <c r="N26" s="27"/>
      <c r="O26" s="105"/>
      <c r="P26" s="105"/>
    </row>
    <row r="27" spans="1:16" ht="51">
      <c r="A27" s="158">
        <v>32</v>
      </c>
      <c r="B27" s="158">
        <v>5</v>
      </c>
      <c r="C27" s="159" t="s">
        <v>146</v>
      </c>
      <c r="D27" s="159" t="s">
        <v>147</v>
      </c>
      <c r="E27" s="160" t="s">
        <v>74</v>
      </c>
      <c r="F27" s="182" t="s">
        <v>221</v>
      </c>
      <c r="G27" s="159" t="s">
        <v>450</v>
      </c>
      <c r="H27" s="106" t="s">
        <v>146</v>
      </c>
      <c r="I27" s="106" t="s">
        <v>445</v>
      </c>
      <c r="J27" s="107" t="s">
        <v>462</v>
      </c>
      <c r="K27" s="159" t="s">
        <v>463</v>
      </c>
      <c r="L27" s="27">
        <v>262.3</v>
      </c>
      <c r="M27" s="27"/>
      <c r="N27" s="27"/>
      <c r="O27" s="105">
        <f t="shared" si="1"/>
        <v>0</v>
      </c>
      <c r="P27" s="105"/>
    </row>
    <row r="28" spans="1:16" ht="81.599999999999994" hidden="1" customHeight="1">
      <c r="A28" s="158">
        <v>32</v>
      </c>
      <c r="B28" s="158">
        <v>5</v>
      </c>
      <c r="C28" s="159" t="s">
        <v>146</v>
      </c>
      <c r="D28" s="159" t="s">
        <v>148</v>
      </c>
      <c r="E28" s="160" t="s">
        <v>464</v>
      </c>
      <c r="F28" s="182" t="s">
        <v>221</v>
      </c>
      <c r="G28" s="159" t="s">
        <v>450</v>
      </c>
      <c r="H28" s="106" t="s">
        <v>149</v>
      </c>
      <c r="I28" s="106" t="s">
        <v>146</v>
      </c>
      <c r="J28" s="107" t="s">
        <v>465</v>
      </c>
      <c r="K28" s="159" t="s">
        <v>466</v>
      </c>
      <c r="L28" s="27"/>
      <c r="M28" s="27"/>
      <c r="N28" s="27"/>
      <c r="O28" s="105"/>
      <c r="P28" s="105"/>
    </row>
    <row r="29" spans="1:16" ht="25.5" hidden="1">
      <c r="A29" s="158">
        <v>32</v>
      </c>
      <c r="B29" s="158">
        <v>5</v>
      </c>
      <c r="C29" s="159" t="s">
        <v>146</v>
      </c>
      <c r="D29" s="159" t="s">
        <v>149</v>
      </c>
      <c r="E29" s="160" t="s">
        <v>116</v>
      </c>
      <c r="F29" s="182" t="s">
        <v>221</v>
      </c>
      <c r="G29" s="159" t="s">
        <v>450</v>
      </c>
      <c r="H29" s="106" t="s">
        <v>149</v>
      </c>
      <c r="I29" s="106" t="s">
        <v>146</v>
      </c>
      <c r="J29" s="107" t="s">
        <v>467</v>
      </c>
      <c r="K29" s="159" t="s">
        <v>468</v>
      </c>
      <c r="L29" s="27"/>
      <c r="M29" s="27"/>
      <c r="N29" s="27"/>
      <c r="O29" s="105"/>
      <c r="P29" s="105"/>
    </row>
    <row r="30" spans="1:16" ht="29.45" customHeight="1">
      <c r="A30" s="213">
        <v>32</v>
      </c>
      <c r="B30" s="213">
        <v>6</v>
      </c>
      <c r="C30" s="214"/>
      <c r="D30" s="214"/>
      <c r="E30" s="215" t="s">
        <v>140</v>
      </c>
      <c r="F30" s="182" t="s">
        <v>448</v>
      </c>
      <c r="G30" s="159" t="s">
        <v>450</v>
      </c>
      <c r="H30" s="106"/>
      <c r="I30" s="106"/>
      <c r="J30" s="107"/>
      <c r="K30" s="159"/>
      <c r="L30" s="27">
        <f t="shared" ref="L30:N30" si="9">L31</f>
        <v>730363.4</v>
      </c>
      <c r="M30" s="27">
        <f t="shared" si="9"/>
        <v>2029303.7</v>
      </c>
      <c r="N30" s="27">
        <f t="shared" si="9"/>
        <v>2028690.5</v>
      </c>
      <c r="O30" s="105">
        <f t="shared" si="1"/>
        <v>277.76453475078296</v>
      </c>
      <c r="P30" s="105">
        <f t="shared" si="2"/>
        <v>99.969782738778818</v>
      </c>
    </row>
    <row r="31" spans="1:16" ht="27" customHeight="1">
      <c r="A31" s="213"/>
      <c r="B31" s="213"/>
      <c r="C31" s="214"/>
      <c r="D31" s="214"/>
      <c r="E31" s="215"/>
      <c r="F31" s="182" t="s">
        <v>221</v>
      </c>
      <c r="G31" s="159" t="s">
        <v>450</v>
      </c>
      <c r="H31" s="106"/>
      <c r="I31" s="106"/>
      <c r="J31" s="107"/>
      <c r="K31" s="159"/>
      <c r="L31" s="27">
        <f>L32+L33+L34+L38+L43+L46+L44+L45</f>
        <v>730363.4</v>
      </c>
      <c r="M31" s="27">
        <f>M32+M33+M34+M38+M43+M45+M46+M44</f>
        <v>2029303.7</v>
      </c>
      <c r="N31" s="27">
        <f>N32+N33+N34+N38+N43+N45+N46+N44</f>
        <v>2028690.5</v>
      </c>
      <c r="O31" s="105">
        <f t="shared" si="1"/>
        <v>277.76453475078296</v>
      </c>
      <c r="P31" s="105">
        <f t="shared" si="2"/>
        <v>99.969782738778818</v>
      </c>
    </row>
    <row r="32" spans="1:16" ht="37.15" customHeight="1">
      <c r="A32" s="158">
        <v>32</v>
      </c>
      <c r="B32" s="158">
        <v>6</v>
      </c>
      <c r="C32" s="159" t="s">
        <v>146</v>
      </c>
      <c r="D32" s="159"/>
      <c r="E32" s="160" t="s">
        <v>82</v>
      </c>
      <c r="F32" s="182" t="s">
        <v>221</v>
      </c>
      <c r="G32" s="159" t="s">
        <v>450</v>
      </c>
      <c r="H32" s="106" t="s">
        <v>149</v>
      </c>
      <c r="I32" s="106" t="s">
        <v>146</v>
      </c>
      <c r="J32" s="107" t="s">
        <v>469</v>
      </c>
      <c r="K32" s="181" t="s">
        <v>470</v>
      </c>
      <c r="L32" s="27">
        <v>6142.5</v>
      </c>
      <c r="M32" s="27">
        <v>10220.4</v>
      </c>
      <c r="N32" s="27">
        <v>9849.6</v>
      </c>
      <c r="O32" s="105">
        <f t="shared" si="1"/>
        <v>160.35164835164838</v>
      </c>
      <c r="P32" s="105">
        <f t="shared" si="2"/>
        <v>96.371961958436074</v>
      </c>
    </row>
    <row r="33" spans="1:16" ht="112.9" customHeight="1">
      <c r="A33" s="158">
        <v>32</v>
      </c>
      <c r="B33" s="158">
        <v>6</v>
      </c>
      <c r="C33" s="159" t="s">
        <v>147</v>
      </c>
      <c r="D33" s="159"/>
      <c r="E33" s="160" t="s">
        <v>471</v>
      </c>
      <c r="F33" s="182" t="s">
        <v>221</v>
      </c>
      <c r="G33" s="159" t="s">
        <v>450</v>
      </c>
      <c r="H33" s="106" t="s">
        <v>149</v>
      </c>
      <c r="I33" s="106" t="s">
        <v>146</v>
      </c>
      <c r="J33" s="107" t="s">
        <v>472</v>
      </c>
      <c r="K33" s="181" t="s">
        <v>473</v>
      </c>
      <c r="L33" s="27">
        <v>4381</v>
      </c>
      <c r="M33" s="27">
        <v>6531.8</v>
      </c>
      <c r="N33" s="27">
        <f>6339.9</f>
        <v>6339.9</v>
      </c>
      <c r="O33" s="105">
        <f t="shared" si="1"/>
        <v>144.7135357224378</v>
      </c>
      <c r="P33" s="105">
        <f t="shared" si="2"/>
        <v>97.06206558682139</v>
      </c>
    </row>
    <row r="34" spans="1:16" ht="34.15" hidden="1" customHeight="1">
      <c r="A34" s="158">
        <v>32</v>
      </c>
      <c r="B34" s="158">
        <v>6</v>
      </c>
      <c r="C34" s="159" t="s">
        <v>148</v>
      </c>
      <c r="D34" s="159"/>
      <c r="E34" s="160" t="s">
        <v>101</v>
      </c>
      <c r="F34" s="182" t="s">
        <v>221</v>
      </c>
      <c r="G34" s="159" t="s">
        <v>450</v>
      </c>
      <c r="H34" s="106"/>
      <c r="I34" s="106"/>
      <c r="J34" s="107" t="s">
        <v>474</v>
      </c>
      <c r="K34" s="159"/>
      <c r="L34" s="27">
        <f t="shared" ref="L34:N34" si="10">L35+L36+L37</f>
        <v>0</v>
      </c>
      <c r="M34" s="27">
        <f t="shared" si="10"/>
        <v>0</v>
      </c>
      <c r="N34" s="27">
        <f t="shared" si="10"/>
        <v>0</v>
      </c>
      <c r="O34" s="105"/>
      <c r="P34" s="105"/>
    </row>
    <row r="35" spans="1:16" ht="45" hidden="1" customHeight="1">
      <c r="A35" s="158">
        <v>32</v>
      </c>
      <c r="B35" s="158">
        <v>6</v>
      </c>
      <c r="C35" s="159" t="s">
        <v>148</v>
      </c>
      <c r="D35" s="159" t="s">
        <v>146</v>
      </c>
      <c r="E35" s="160" t="s">
        <v>475</v>
      </c>
      <c r="F35" s="182" t="s">
        <v>221</v>
      </c>
      <c r="G35" s="159" t="s">
        <v>450</v>
      </c>
      <c r="H35" s="106" t="s">
        <v>149</v>
      </c>
      <c r="I35" s="106" t="s">
        <v>146</v>
      </c>
      <c r="J35" s="107" t="s">
        <v>476</v>
      </c>
      <c r="K35" s="159" t="s">
        <v>477</v>
      </c>
      <c r="L35" s="27">
        <v>0</v>
      </c>
      <c r="M35" s="27">
        <v>0</v>
      </c>
      <c r="N35" s="27"/>
      <c r="O35" s="105"/>
      <c r="P35" s="105"/>
    </row>
    <row r="36" spans="1:16" ht="37.9" hidden="1" customHeight="1">
      <c r="A36" s="158">
        <v>32</v>
      </c>
      <c r="B36" s="158">
        <v>6</v>
      </c>
      <c r="C36" s="159" t="s">
        <v>148</v>
      </c>
      <c r="D36" s="159" t="s">
        <v>147</v>
      </c>
      <c r="E36" s="160" t="s">
        <v>478</v>
      </c>
      <c r="F36" s="182" t="s">
        <v>221</v>
      </c>
      <c r="G36" s="108" t="s">
        <v>450</v>
      </c>
      <c r="H36" s="109" t="s">
        <v>149</v>
      </c>
      <c r="I36" s="109" t="s">
        <v>146</v>
      </c>
      <c r="J36" s="110" t="s">
        <v>479</v>
      </c>
      <c r="K36" s="108" t="s">
        <v>477</v>
      </c>
      <c r="L36" s="27">
        <v>0</v>
      </c>
      <c r="M36" s="27">
        <v>0</v>
      </c>
      <c r="N36" s="27"/>
      <c r="O36" s="105"/>
      <c r="P36" s="105"/>
    </row>
    <row r="37" spans="1:16" ht="57.6" hidden="1" customHeight="1">
      <c r="A37" s="158">
        <v>32</v>
      </c>
      <c r="B37" s="158">
        <v>6</v>
      </c>
      <c r="C37" s="159" t="s">
        <v>148</v>
      </c>
      <c r="D37" s="159" t="s">
        <v>148</v>
      </c>
      <c r="E37" s="160" t="s">
        <v>480</v>
      </c>
      <c r="F37" s="182" t="s">
        <v>221</v>
      </c>
      <c r="G37" s="108" t="s">
        <v>450</v>
      </c>
      <c r="H37" s="111" t="s">
        <v>149</v>
      </c>
      <c r="I37" s="111" t="s">
        <v>146</v>
      </c>
      <c r="J37" s="112" t="s">
        <v>474</v>
      </c>
      <c r="K37" s="113" t="s">
        <v>477</v>
      </c>
      <c r="L37" s="27"/>
      <c r="M37" s="27">
        <v>0</v>
      </c>
      <c r="N37" s="27"/>
      <c r="O37" s="105"/>
      <c r="P37" s="105"/>
    </row>
    <row r="38" spans="1:16" ht="30" customHeight="1">
      <c r="A38" s="219">
        <v>32</v>
      </c>
      <c r="B38" s="219">
        <v>6</v>
      </c>
      <c r="C38" s="222" t="s">
        <v>149</v>
      </c>
      <c r="D38" s="222"/>
      <c r="E38" s="225" t="s">
        <v>103</v>
      </c>
      <c r="F38" s="228" t="s">
        <v>221</v>
      </c>
      <c r="G38" s="216" t="s">
        <v>450</v>
      </c>
      <c r="H38" s="111"/>
      <c r="I38" s="111"/>
      <c r="J38" s="112" t="s">
        <v>481</v>
      </c>
      <c r="K38" s="113"/>
      <c r="L38" s="27">
        <f>L39+L40+L41</f>
        <v>594295.4</v>
      </c>
      <c r="M38" s="27">
        <f>M39+M40+M41+M42</f>
        <v>1945214</v>
      </c>
      <c r="N38" s="27">
        <f>N39+N40+N41+N42</f>
        <v>1945206.5</v>
      </c>
      <c r="O38" s="105">
        <f t="shared" si="1"/>
        <v>327.31306686876593</v>
      </c>
      <c r="P38" s="105">
        <f t="shared" si="2"/>
        <v>99.999614438308583</v>
      </c>
    </row>
    <row r="39" spans="1:16" ht="30.6" customHeight="1">
      <c r="A39" s="220"/>
      <c r="B39" s="220"/>
      <c r="C39" s="223"/>
      <c r="D39" s="223"/>
      <c r="E39" s="226"/>
      <c r="F39" s="229"/>
      <c r="G39" s="217"/>
      <c r="H39" s="111" t="s">
        <v>482</v>
      </c>
      <c r="I39" s="111" t="s">
        <v>146</v>
      </c>
      <c r="J39" s="112" t="s">
        <v>481</v>
      </c>
      <c r="K39" s="113" t="s">
        <v>483</v>
      </c>
      <c r="L39" s="27">
        <v>28000</v>
      </c>
      <c r="M39" s="27">
        <v>12198</v>
      </c>
      <c r="N39" s="27">
        <v>12198</v>
      </c>
      <c r="O39" s="105">
        <f t="shared" si="1"/>
        <v>43.564285714285717</v>
      </c>
      <c r="P39" s="105">
        <f t="shared" si="2"/>
        <v>100</v>
      </c>
    </row>
    <row r="40" spans="1:16" ht="40.9" customHeight="1">
      <c r="A40" s="220"/>
      <c r="B40" s="220"/>
      <c r="C40" s="223"/>
      <c r="D40" s="223"/>
      <c r="E40" s="226"/>
      <c r="F40" s="229"/>
      <c r="G40" s="217"/>
      <c r="H40" s="111" t="s">
        <v>482</v>
      </c>
      <c r="I40" s="111" t="s">
        <v>148</v>
      </c>
      <c r="J40" s="112" t="s">
        <v>484</v>
      </c>
      <c r="K40" s="114" t="s">
        <v>485</v>
      </c>
      <c r="L40" s="27">
        <v>558795.4</v>
      </c>
      <c r="M40" s="27">
        <v>1915630.8</v>
      </c>
      <c r="N40" s="27">
        <v>1915623.3</v>
      </c>
      <c r="O40" s="105">
        <f t="shared" si="1"/>
        <v>342.81300454513399</v>
      </c>
      <c r="P40" s="105">
        <f t="shared" si="2"/>
        <v>99.999608484056523</v>
      </c>
    </row>
    <row r="41" spans="1:16" ht="40.9" customHeight="1">
      <c r="A41" s="220"/>
      <c r="B41" s="220"/>
      <c r="C41" s="223"/>
      <c r="D41" s="223"/>
      <c r="E41" s="226"/>
      <c r="F41" s="229"/>
      <c r="G41" s="217"/>
      <c r="H41" s="115" t="s">
        <v>149</v>
      </c>
      <c r="I41" s="115" t="s">
        <v>146</v>
      </c>
      <c r="J41" s="116">
        <v>3260400000</v>
      </c>
      <c r="K41" s="117" t="s">
        <v>486</v>
      </c>
      <c r="L41" s="27">
        <v>7500</v>
      </c>
      <c r="M41" s="27">
        <v>13966.4</v>
      </c>
      <c r="N41" s="27">
        <v>13966.4</v>
      </c>
      <c r="O41" s="105">
        <f t="shared" si="1"/>
        <v>186.21866666666665</v>
      </c>
      <c r="P41" s="105">
        <f t="shared" si="2"/>
        <v>100</v>
      </c>
    </row>
    <row r="42" spans="1:16" ht="40.9" customHeight="1">
      <c r="A42" s="221"/>
      <c r="B42" s="221"/>
      <c r="C42" s="224"/>
      <c r="D42" s="224"/>
      <c r="E42" s="227"/>
      <c r="F42" s="230"/>
      <c r="G42" s="218"/>
      <c r="H42" s="115" t="s">
        <v>482</v>
      </c>
      <c r="I42" s="115" t="s">
        <v>154</v>
      </c>
      <c r="J42" s="116">
        <v>3260400000</v>
      </c>
      <c r="K42" s="117" t="s">
        <v>487</v>
      </c>
      <c r="L42" s="27"/>
      <c r="M42" s="27">
        <v>3418.8</v>
      </c>
      <c r="N42" s="27">
        <v>3418.8</v>
      </c>
      <c r="O42" s="105"/>
      <c r="P42" s="105">
        <f t="shared" si="2"/>
        <v>100</v>
      </c>
    </row>
    <row r="43" spans="1:16" ht="46.9" customHeight="1">
      <c r="A43" s="158">
        <v>32</v>
      </c>
      <c r="B43" s="158">
        <v>6</v>
      </c>
      <c r="C43" s="159" t="s">
        <v>150</v>
      </c>
      <c r="D43" s="159"/>
      <c r="E43" s="160" t="s">
        <v>488</v>
      </c>
      <c r="F43" s="182" t="s">
        <v>221</v>
      </c>
      <c r="G43" s="108" t="s">
        <v>450</v>
      </c>
      <c r="H43" s="118">
        <v>14</v>
      </c>
      <c r="I43" s="111" t="s">
        <v>148</v>
      </c>
      <c r="J43" s="112" t="s">
        <v>489</v>
      </c>
      <c r="K43" s="118">
        <v>570</v>
      </c>
      <c r="L43" s="27">
        <v>0</v>
      </c>
      <c r="M43" s="27">
        <v>0</v>
      </c>
      <c r="N43" s="27">
        <v>0</v>
      </c>
      <c r="O43" s="105"/>
      <c r="P43" s="105"/>
    </row>
    <row r="44" spans="1:16" ht="60.6" customHeight="1">
      <c r="A44" s="158">
        <v>32</v>
      </c>
      <c r="B44" s="158">
        <v>6</v>
      </c>
      <c r="C44" s="159" t="s">
        <v>104</v>
      </c>
      <c r="D44" s="159"/>
      <c r="E44" s="160" t="s">
        <v>490</v>
      </c>
      <c r="F44" s="182" t="s">
        <v>221</v>
      </c>
      <c r="G44" s="108" t="s">
        <v>450</v>
      </c>
      <c r="H44" s="113" t="s">
        <v>149</v>
      </c>
      <c r="I44" s="113" t="s">
        <v>146</v>
      </c>
      <c r="J44" s="112" t="s">
        <v>696</v>
      </c>
      <c r="K44" s="117" t="s">
        <v>491</v>
      </c>
      <c r="L44" s="27">
        <v>51214.2</v>
      </c>
      <c r="M44" s="27">
        <v>38883.599999999999</v>
      </c>
      <c r="N44" s="27">
        <v>38879.5</v>
      </c>
      <c r="O44" s="105">
        <f t="shared" si="1"/>
        <v>75.915468756712016</v>
      </c>
      <c r="P44" s="105">
        <f t="shared" si="2"/>
        <v>99.989455708833546</v>
      </c>
    </row>
    <row r="45" spans="1:16" ht="54" customHeight="1">
      <c r="A45" s="161">
        <v>32</v>
      </c>
      <c r="B45" s="161">
        <v>6</v>
      </c>
      <c r="C45" s="162" t="s">
        <v>492</v>
      </c>
      <c r="D45" s="162"/>
      <c r="E45" s="160" t="s">
        <v>493</v>
      </c>
      <c r="F45" s="182" t="s">
        <v>221</v>
      </c>
      <c r="G45" s="108" t="s">
        <v>450</v>
      </c>
      <c r="H45" s="113" t="s">
        <v>149</v>
      </c>
      <c r="I45" s="113" t="s">
        <v>146</v>
      </c>
      <c r="J45" s="112" t="s">
        <v>697</v>
      </c>
      <c r="K45" s="119" t="s">
        <v>494</v>
      </c>
      <c r="L45" s="27">
        <v>28571.8</v>
      </c>
      <c r="M45" s="27">
        <v>7640.4</v>
      </c>
      <c r="N45" s="27">
        <v>7640.4</v>
      </c>
      <c r="O45" s="105">
        <f t="shared" si="1"/>
        <v>26.741052366319234</v>
      </c>
      <c r="P45" s="105">
        <f t="shared" si="2"/>
        <v>100</v>
      </c>
    </row>
    <row r="46" spans="1:16" ht="39" customHeight="1">
      <c r="A46" s="158">
        <v>32</v>
      </c>
      <c r="B46" s="158">
        <v>6</v>
      </c>
      <c r="C46" s="159" t="s">
        <v>111</v>
      </c>
      <c r="D46" s="159"/>
      <c r="E46" s="160" t="s">
        <v>495</v>
      </c>
      <c r="F46" s="182" t="s">
        <v>221</v>
      </c>
      <c r="G46" s="108" t="s">
        <v>450</v>
      </c>
      <c r="H46" s="113" t="s">
        <v>149</v>
      </c>
      <c r="I46" s="113" t="s">
        <v>146</v>
      </c>
      <c r="J46" s="112" t="s">
        <v>496</v>
      </c>
      <c r="K46" s="119" t="s">
        <v>497</v>
      </c>
      <c r="L46" s="27">
        <v>45758.5</v>
      </c>
      <c r="M46" s="27">
        <v>20813.5</v>
      </c>
      <c r="N46" s="27">
        <v>20774.599999999999</v>
      </c>
      <c r="O46" s="105">
        <f t="shared" si="1"/>
        <v>45.400526678103517</v>
      </c>
      <c r="P46" s="105">
        <f t="shared" si="2"/>
        <v>99.813102073173653</v>
      </c>
    </row>
    <row r="47" spans="1:16" ht="27.6" customHeight="1">
      <c r="A47" s="213">
        <v>32</v>
      </c>
      <c r="B47" s="213">
        <v>7</v>
      </c>
      <c r="C47" s="214"/>
      <c r="D47" s="214"/>
      <c r="E47" s="215" t="s">
        <v>498</v>
      </c>
      <c r="F47" s="182" t="s">
        <v>448</v>
      </c>
      <c r="G47" s="108" t="s">
        <v>450</v>
      </c>
      <c r="H47" s="118"/>
      <c r="I47" s="111"/>
      <c r="J47" s="112"/>
      <c r="K47" s="118"/>
      <c r="L47" s="27">
        <v>0</v>
      </c>
      <c r="M47" s="27">
        <f>M48</f>
        <v>36315.1</v>
      </c>
      <c r="N47" s="27">
        <f>N48</f>
        <v>27394.6</v>
      </c>
      <c r="O47" s="105"/>
      <c r="P47" s="105">
        <f t="shared" si="2"/>
        <v>75.435837984750137</v>
      </c>
    </row>
    <row r="48" spans="1:16" ht="27.6" customHeight="1">
      <c r="A48" s="213"/>
      <c r="B48" s="213"/>
      <c r="C48" s="214"/>
      <c r="D48" s="214"/>
      <c r="E48" s="215"/>
      <c r="F48" s="182" t="s">
        <v>221</v>
      </c>
      <c r="G48" s="108" t="s">
        <v>450</v>
      </c>
      <c r="H48" s="118"/>
      <c r="I48" s="111"/>
      <c r="J48" s="112"/>
      <c r="K48" s="118"/>
      <c r="L48" s="27">
        <v>0</v>
      </c>
      <c r="M48" s="27">
        <f>M49+M50</f>
        <v>36315.1</v>
      </c>
      <c r="N48" s="27">
        <f>N49+N50</f>
        <v>27394.6</v>
      </c>
      <c r="O48" s="105"/>
      <c r="P48" s="105">
        <f t="shared" si="2"/>
        <v>75.435837984750137</v>
      </c>
    </row>
    <row r="49" spans="1:16" ht="63.6" customHeight="1">
      <c r="A49" s="158">
        <v>32</v>
      </c>
      <c r="B49" s="158">
        <v>7</v>
      </c>
      <c r="C49" s="159" t="s">
        <v>146</v>
      </c>
      <c r="D49" s="159"/>
      <c r="E49" s="160" t="s">
        <v>499</v>
      </c>
      <c r="F49" s="182" t="s">
        <v>221</v>
      </c>
      <c r="G49" s="108" t="s">
        <v>450</v>
      </c>
      <c r="H49" s="111" t="s">
        <v>149</v>
      </c>
      <c r="I49" s="111" t="s">
        <v>146</v>
      </c>
      <c r="J49" s="116" t="s">
        <v>500</v>
      </c>
      <c r="K49" s="118">
        <v>810</v>
      </c>
      <c r="L49" s="27">
        <v>0</v>
      </c>
      <c r="M49" s="27">
        <v>36315.1</v>
      </c>
      <c r="N49" s="27">
        <v>27394.6</v>
      </c>
      <c r="O49" s="105"/>
      <c r="P49" s="105">
        <f t="shared" si="2"/>
        <v>75.435837984750137</v>
      </c>
    </row>
    <row r="50" spans="1:16" ht="63.75">
      <c r="A50" s="158">
        <v>32</v>
      </c>
      <c r="B50" s="158">
        <v>7</v>
      </c>
      <c r="C50" s="159" t="s">
        <v>147</v>
      </c>
      <c r="D50" s="159"/>
      <c r="E50" s="160" t="s">
        <v>501</v>
      </c>
      <c r="F50" s="182" t="s">
        <v>221</v>
      </c>
      <c r="G50" s="159" t="s">
        <v>450</v>
      </c>
      <c r="H50" s="106" t="s">
        <v>149</v>
      </c>
      <c r="I50" s="106" t="s">
        <v>146</v>
      </c>
      <c r="J50" s="107" t="s">
        <v>502</v>
      </c>
      <c r="K50" s="159" t="s">
        <v>477</v>
      </c>
      <c r="L50" s="27">
        <v>0</v>
      </c>
      <c r="M50" s="27">
        <v>0</v>
      </c>
      <c r="N50" s="27">
        <v>0</v>
      </c>
      <c r="O50" s="105"/>
      <c r="P50" s="105"/>
    </row>
    <row r="51" spans="1:16" ht="28.9" customHeight="1">
      <c r="A51" s="213">
        <v>32</v>
      </c>
      <c r="B51" s="213">
        <v>9</v>
      </c>
      <c r="C51" s="214"/>
      <c r="D51" s="214"/>
      <c r="E51" s="215" t="s">
        <v>114</v>
      </c>
      <c r="F51" s="182" t="s">
        <v>448</v>
      </c>
      <c r="G51" s="159" t="s">
        <v>450</v>
      </c>
      <c r="H51" s="106"/>
      <c r="I51" s="106"/>
      <c r="J51" s="107"/>
      <c r="K51" s="159"/>
      <c r="L51" s="27">
        <f t="shared" ref="L51" si="11">L52</f>
        <v>177943.8</v>
      </c>
      <c r="M51" s="27">
        <f>M52</f>
        <v>197249.1</v>
      </c>
      <c r="N51" s="27">
        <f>N52</f>
        <v>194950.39999999999</v>
      </c>
      <c r="O51" s="105">
        <f t="shared" si="1"/>
        <v>109.55728718842691</v>
      </c>
      <c r="P51" s="105">
        <f t="shared" si="2"/>
        <v>98.834620791679143</v>
      </c>
    </row>
    <row r="52" spans="1:16" ht="22.9" customHeight="1">
      <c r="A52" s="213"/>
      <c r="B52" s="213"/>
      <c r="C52" s="214"/>
      <c r="D52" s="214"/>
      <c r="E52" s="215"/>
      <c r="F52" s="182" t="s">
        <v>221</v>
      </c>
      <c r="G52" s="159" t="s">
        <v>450</v>
      </c>
      <c r="H52" s="106"/>
      <c r="I52" s="106"/>
      <c r="J52" s="107"/>
      <c r="K52" s="159"/>
      <c r="L52" s="27">
        <f t="shared" ref="L52" si="12">L53+L54+L57</f>
        <v>177943.8</v>
      </c>
      <c r="M52" s="27">
        <f>M53+M54+M57</f>
        <v>197249.1</v>
      </c>
      <c r="N52" s="27">
        <f t="shared" ref="N52" si="13">N53+N54+N57</f>
        <v>194950.39999999999</v>
      </c>
      <c r="O52" s="105">
        <f t="shared" si="1"/>
        <v>109.55728718842691</v>
      </c>
      <c r="P52" s="105">
        <f t="shared" si="2"/>
        <v>98.834620791679143</v>
      </c>
    </row>
    <row r="53" spans="1:16" ht="40.9" customHeight="1">
      <c r="A53" s="158">
        <v>32</v>
      </c>
      <c r="B53" s="158">
        <v>9</v>
      </c>
      <c r="C53" s="159" t="s">
        <v>146</v>
      </c>
      <c r="D53" s="159"/>
      <c r="E53" s="160" t="s">
        <v>503</v>
      </c>
      <c r="F53" s="182" t="s">
        <v>221</v>
      </c>
      <c r="G53" s="159" t="s">
        <v>450</v>
      </c>
      <c r="H53" s="106" t="s">
        <v>149</v>
      </c>
      <c r="I53" s="106" t="s">
        <v>146</v>
      </c>
      <c r="J53" s="107" t="s">
        <v>504</v>
      </c>
      <c r="K53" s="181" t="s">
        <v>505</v>
      </c>
      <c r="L53" s="27">
        <v>0</v>
      </c>
      <c r="M53" s="27">
        <v>0</v>
      </c>
      <c r="N53" s="27">
        <v>0</v>
      </c>
      <c r="O53" s="105"/>
      <c r="P53" s="105"/>
    </row>
    <row r="54" spans="1:16" ht="22.9" customHeight="1">
      <c r="A54" s="158">
        <v>32</v>
      </c>
      <c r="B54" s="158">
        <v>9</v>
      </c>
      <c r="C54" s="159" t="s">
        <v>147</v>
      </c>
      <c r="D54" s="159"/>
      <c r="E54" s="160" t="s">
        <v>116</v>
      </c>
      <c r="F54" s="182" t="s">
        <v>221</v>
      </c>
      <c r="G54" s="159" t="s">
        <v>450</v>
      </c>
      <c r="H54" s="106" t="s">
        <v>149</v>
      </c>
      <c r="I54" s="106" t="s">
        <v>146</v>
      </c>
      <c r="J54" s="107" t="s">
        <v>506</v>
      </c>
      <c r="K54" s="181"/>
      <c r="L54" s="105">
        <f t="shared" ref="L54:M54" si="14">L55+L56</f>
        <v>0</v>
      </c>
      <c r="M54" s="105">
        <f t="shared" si="14"/>
        <v>0</v>
      </c>
      <c r="N54" s="105">
        <f>N55+N56</f>
        <v>0</v>
      </c>
      <c r="O54" s="105"/>
      <c r="P54" s="105"/>
    </row>
    <row r="55" spans="1:16" ht="25.5">
      <c r="A55" s="158">
        <v>32</v>
      </c>
      <c r="B55" s="158">
        <v>9</v>
      </c>
      <c r="C55" s="159" t="s">
        <v>147</v>
      </c>
      <c r="D55" s="159" t="s">
        <v>146</v>
      </c>
      <c r="E55" s="160" t="s">
        <v>507</v>
      </c>
      <c r="F55" s="182" t="s">
        <v>221</v>
      </c>
      <c r="G55" s="159" t="s">
        <v>450</v>
      </c>
      <c r="H55" s="106" t="s">
        <v>149</v>
      </c>
      <c r="I55" s="106" t="s">
        <v>146</v>
      </c>
      <c r="J55" s="107" t="s">
        <v>508</v>
      </c>
      <c r="K55" s="159" t="s">
        <v>509</v>
      </c>
      <c r="L55" s="27"/>
      <c r="M55" s="27">
        <v>0</v>
      </c>
      <c r="N55" s="27">
        <v>0</v>
      </c>
      <c r="O55" s="105"/>
      <c r="P55" s="105"/>
    </row>
    <row r="56" spans="1:16" ht="25.5">
      <c r="A56" s="158">
        <v>32</v>
      </c>
      <c r="B56" s="158">
        <v>9</v>
      </c>
      <c r="C56" s="159" t="s">
        <v>147</v>
      </c>
      <c r="D56" s="159" t="s">
        <v>147</v>
      </c>
      <c r="E56" s="160" t="s">
        <v>120</v>
      </c>
      <c r="F56" s="182" t="s">
        <v>221</v>
      </c>
      <c r="G56" s="159" t="s">
        <v>450</v>
      </c>
      <c r="H56" s="106" t="s">
        <v>149</v>
      </c>
      <c r="I56" s="106" t="s">
        <v>146</v>
      </c>
      <c r="J56" s="107" t="s">
        <v>510</v>
      </c>
      <c r="K56" s="181" t="s">
        <v>511</v>
      </c>
      <c r="L56" s="27"/>
      <c r="M56" s="27">
        <v>0</v>
      </c>
      <c r="N56" s="27">
        <v>0</v>
      </c>
      <c r="O56" s="105"/>
      <c r="P56" s="105"/>
    </row>
    <row r="57" spans="1:16" ht="53.25" customHeight="1">
      <c r="A57" s="158">
        <v>32</v>
      </c>
      <c r="B57" s="158">
        <v>9</v>
      </c>
      <c r="C57" s="159" t="s">
        <v>148</v>
      </c>
      <c r="D57" s="159"/>
      <c r="E57" s="160" t="s">
        <v>121</v>
      </c>
      <c r="F57" s="182" t="s">
        <v>221</v>
      </c>
      <c r="G57" s="159" t="s">
        <v>450</v>
      </c>
      <c r="H57" s="106" t="s">
        <v>149</v>
      </c>
      <c r="I57" s="106" t="s">
        <v>146</v>
      </c>
      <c r="J57" s="107" t="s">
        <v>512</v>
      </c>
      <c r="K57" s="181" t="s">
        <v>212</v>
      </c>
      <c r="L57" s="27">
        <v>177943.8</v>
      </c>
      <c r="M57" s="27">
        <v>197249.1</v>
      </c>
      <c r="N57" s="27">
        <v>194950.39999999999</v>
      </c>
      <c r="O57" s="105">
        <f t="shared" si="1"/>
        <v>109.55728718842691</v>
      </c>
      <c r="P57" s="105">
        <f t="shared" si="2"/>
        <v>98.834620791679143</v>
      </c>
    </row>
    <row r="58" spans="1:16" ht="29.25" customHeight="1">
      <c r="A58" s="318" t="s">
        <v>698</v>
      </c>
      <c r="B58" s="318"/>
      <c r="C58" s="318"/>
      <c r="D58" s="318"/>
      <c r="E58" s="318"/>
      <c r="F58" s="318"/>
      <c r="G58" s="318"/>
      <c r="H58" s="318"/>
      <c r="I58" s="318"/>
      <c r="J58" s="318"/>
      <c r="K58" s="318"/>
      <c r="L58" s="318"/>
      <c r="M58" s="318"/>
      <c r="N58" s="318"/>
      <c r="O58" s="318"/>
      <c r="P58" s="318"/>
    </row>
    <row r="59" spans="1:16" ht="18" customHeight="1">
      <c r="A59" s="318" t="s">
        <v>699</v>
      </c>
      <c r="B59" s="318"/>
      <c r="C59" s="318"/>
      <c r="D59" s="318"/>
      <c r="E59" s="318"/>
      <c r="F59" s="318"/>
      <c r="G59" s="318"/>
      <c r="H59" s="318"/>
      <c r="I59" s="318"/>
      <c r="J59" s="318"/>
      <c r="K59" s="318"/>
      <c r="L59" s="318"/>
      <c r="M59" s="318"/>
      <c r="N59" s="318"/>
      <c r="O59" s="318"/>
      <c r="P59" s="318"/>
    </row>
    <row r="60" spans="1:16" ht="21" customHeight="1">
      <c r="A60" s="212" t="s">
        <v>270</v>
      </c>
      <c r="B60" s="212"/>
      <c r="C60" s="212"/>
      <c r="D60" s="212"/>
      <c r="E60" s="212"/>
      <c r="F60" s="212"/>
      <c r="G60" s="212"/>
      <c r="H60" s="212"/>
      <c r="I60" s="212"/>
      <c r="J60" s="212"/>
      <c r="K60" s="212"/>
      <c r="L60" s="212"/>
      <c r="M60" s="212"/>
      <c r="N60" s="212"/>
      <c r="O60" s="212"/>
      <c r="P60" s="212"/>
    </row>
  </sheetData>
  <mergeCells count="62">
    <mergeCell ref="A13:A14"/>
    <mergeCell ref="B13:B14"/>
    <mergeCell ref="C13:C14"/>
    <mergeCell ref="D13:D14"/>
    <mergeCell ref="E13:E14"/>
    <mergeCell ref="A11:A12"/>
    <mergeCell ref="B11:B12"/>
    <mergeCell ref="C11:C12"/>
    <mergeCell ref="D11:D12"/>
    <mergeCell ref="E11:E12"/>
    <mergeCell ref="A20:A21"/>
    <mergeCell ref="B20:B21"/>
    <mergeCell ref="C20:C21"/>
    <mergeCell ref="D20:D21"/>
    <mergeCell ref="E20:E21"/>
    <mergeCell ref="A16:A17"/>
    <mergeCell ref="B16:B17"/>
    <mergeCell ref="C16:C17"/>
    <mergeCell ref="D16:D17"/>
    <mergeCell ref="E16:E17"/>
    <mergeCell ref="A30:A31"/>
    <mergeCell ref="B30:B31"/>
    <mergeCell ref="C30:C31"/>
    <mergeCell ref="D30:D31"/>
    <mergeCell ref="E30:E31"/>
    <mergeCell ref="A23:A24"/>
    <mergeCell ref="B23:B24"/>
    <mergeCell ref="C23:C24"/>
    <mergeCell ref="D23:D24"/>
    <mergeCell ref="E23:E24"/>
    <mergeCell ref="G38:G42"/>
    <mergeCell ref="A47:A48"/>
    <mergeCell ref="B47:B48"/>
    <mergeCell ref="C47:C48"/>
    <mergeCell ref="D47:D48"/>
    <mergeCell ref="E47:E48"/>
    <mergeCell ref="A38:A42"/>
    <mergeCell ref="B38:B42"/>
    <mergeCell ref="C38:C42"/>
    <mergeCell ref="D38:D42"/>
    <mergeCell ref="E38:E42"/>
    <mergeCell ref="F38:F42"/>
    <mergeCell ref="A60:P60"/>
    <mergeCell ref="A51:A52"/>
    <mergeCell ref="B51:B52"/>
    <mergeCell ref="C51:C52"/>
    <mergeCell ref="D51:D52"/>
    <mergeCell ref="E51:E52"/>
    <mergeCell ref="A58:P58"/>
    <mergeCell ref="A59:P59"/>
    <mergeCell ref="L9:N9"/>
    <mergeCell ref="O9:P9"/>
    <mergeCell ref="A2:P2"/>
    <mergeCell ref="A3:P3"/>
    <mergeCell ref="A4:P4"/>
    <mergeCell ref="A7:P7"/>
    <mergeCell ref="A9:D9"/>
    <mergeCell ref="E9:E10"/>
    <mergeCell ref="F9:F10"/>
    <mergeCell ref="G9:K9"/>
    <mergeCell ref="F8:M8"/>
    <mergeCell ref="A6:P6"/>
  </mergeCells>
  <printOptions horizontalCentered="1"/>
  <pageMargins left="0.39370078740157483" right="0.39370078740157483" top="0.78740157480314965" bottom="0.59055118110236227" header="0.31496062992125984" footer="0.31496062992125984"/>
  <pageSetup paperSize="9" scale="68" fitToHeight="0" orientation="landscape" r:id="rId1"/>
  <headerFooter differentFirst="1">
    <oddHeader>&amp;C&amp;P</oddHeader>
  </headerFooter>
  <rowBreaks count="2" manualBreakCount="2">
    <brk id="20" max="20" man="1"/>
    <brk id="33" max="20" man="1"/>
  </rowBreaks>
</worksheet>
</file>

<file path=xl/worksheets/sheet2.xml><?xml version="1.0" encoding="utf-8"?>
<worksheet xmlns="http://schemas.openxmlformats.org/spreadsheetml/2006/main" xmlns:r="http://schemas.openxmlformats.org/officeDocument/2006/relationships">
  <dimension ref="A1:L87"/>
  <sheetViews>
    <sheetView showZeros="0" topLeftCell="A32" zoomScaleNormal="100" zoomScaleSheetLayoutView="80" workbookViewId="0">
      <selection activeCell="C58" sqref="C58:C66"/>
    </sheetView>
  </sheetViews>
  <sheetFormatPr defaultColWidth="8.85546875" defaultRowHeight="15"/>
  <cols>
    <col min="1" max="1" width="6.140625" style="13" customWidth="1"/>
    <col min="2" max="2" width="10.28515625" style="13" customWidth="1"/>
    <col min="3" max="3" width="29.28515625" style="30" customWidth="1"/>
    <col min="4" max="4" width="37.140625" style="30" customWidth="1"/>
    <col min="5" max="5" width="21.7109375" style="31" customWidth="1"/>
    <col min="6" max="6" width="21.7109375" style="32" customWidth="1"/>
    <col min="7" max="7" width="22" style="22" customWidth="1"/>
    <col min="8" max="16384" width="8.85546875" style="14"/>
  </cols>
  <sheetData>
    <row r="1" spans="1:12" s="3" customFormat="1" ht="15.75" customHeight="1">
      <c r="E1" s="39"/>
      <c r="F1" s="39"/>
      <c r="G1" s="39" t="s">
        <v>237</v>
      </c>
      <c r="L1" s="40"/>
    </row>
    <row r="2" spans="1:12" s="3" customFormat="1" ht="15.75" customHeight="1">
      <c r="A2" s="41"/>
      <c r="E2" s="39"/>
      <c r="F2" s="39"/>
      <c r="G2" s="39"/>
      <c r="H2" s="42"/>
      <c r="L2" s="40"/>
    </row>
    <row r="3" spans="1:12" s="3" customFormat="1" ht="15.75" customHeight="1">
      <c r="A3" s="206" t="s">
        <v>238</v>
      </c>
      <c r="B3" s="206"/>
      <c r="C3" s="206"/>
      <c r="D3" s="206"/>
      <c r="E3" s="206"/>
      <c r="F3" s="206"/>
      <c r="G3" s="206"/>
      <c r="H3" s="42"/>
      <c r="L3" s="40"/>
    </row>
    <row r="4" spans="1:12" s="3" customFormat="1" ht="15.75" customHeight="1">
      <c r="A4" s="206" t="s">
        <v>239</v>
      </c>
      <c r="B4" s="206"/>
      <c r="C4" s="206"/>
      <c r="D4" s="206"/>
      <c r="E4" s="206"/>
      <c r="F4" s="206"/>
      <c r="G4" s="206"/>
      <c r="H4" s="42"/>
      <c r="L4" s="40"/>
    </row>
    <row r="5" spans="1:12" s="3" customFormat="1" ht="15.75" customHeight="1">
      <c r="A5" s="206" t="s">
        <v>517</v>
      </c>
      <c r="B5" s="206"/>
      <c r="C5" s="206"/>
      <c r="D5" s="206"/>
      <c r="E5" s="206"/>
      <c r="F5" s="206"/>
      <c r="G5" s="206"/>
      <c r="H5" s="42"/>
      <c r="L5" s="40"/>
    </row>
    <row r="6" spans="1:12" s="3" customFormat="1" ht="15.75" customHeight="1">
      <c r="E6" s="39"/>
      <c r="F6" s="43"/>
      <c r="G6" s="39"/>
      <c r="H6" s="42"/>
      <c r="L6" s="40"/>
    </row>
    <row r="7" spans="1:12" s="3" customFormat="1" ht="15.75" customHeight="1">
      <c r="A7" s="243" t="s">
        <v>241</v>
      </c>
      <c r="B7" s="243"/>
      <c r="C7" s="243"/>
      <c r="D7" s="243"/>
      <c r="E7" s="243"/>
      <c r="F7" s="243"/>
      <c r="G7" s="243"/>
      <c r="H7" s="42"/>
      <c r="L7" s="40"/>
    </row>
    <row r="8" spans="1:12" s="3" customFormat="1" ht="15.75" customHeight="1">
      <c r="A8" s="3" t="s">
        <v>240</v>
      </c>
      <c r="E8" s="39"/>
      <c r="F8" s="43"/>
      <c r="G8" s="39"/>
      <c r="H8" s="42"/>
      <c r="L8" s="40"/>
    </row>
    <row r="9" spans="1:12" s="3" customFormat="1" ht="15.75" customHeight="1">
      <c r="A9" s="243" t="s">
        <v>242</v>
      </c>
      <c r="B9" s="243"/>
      <c r="C9" s="243"/>
      <c r="D9" s="243"/>
      <c r="E9" s="243"/>
      <c r="F9" s="243"/>
      <c r="G9" s="243"/>
      <c r="H9" s="42"/>
      <c r="L9" s="40"/>
    </row>
    <row r="10" spans="1:12">
      <c r="A10" s="33"/>
      <c r="B10" s="33"/>
      <c r="C10" s="33"/>
      <c r="D10" s="33"/>
      <c r="E10" s="34"/>
    </row>
    <row r="11" spans="1:12" ht="64.5" customHeight="1">
      <c r="A11" s="231" t="s">
        <v>0</v>
      </c>
      <c r="B11" s="231"/>
      <c r="C11" s="231" t="s">
        <v>222</v>
      </c>
      <c r="D11" s="231" t="s">
        <v>213</v>
      </c>
      <c r="E11" s="234" t="s">
        <v>223</v>
      </c>
      <c r="F11" s="235"/>
      <c r="G11" s="236" t="s">
        <v>236</v>
      </c>
    </row>
    <row r="12" spans="1:12" ht="59.25" customHeight="1">
      <c r="A12" s="38" t="s">
        <v>3</v>
      </c>
      <c r="B12" s="38" t="s">
        <v>4</v>
      </c>
      <c r="C12" s="231"/>
      <c r="D12" s="231"/>
      <c r="E12" s="174" t="s">
        <v>234</v>
      </c>
      <c r="F12" s="174" t="s">
        <v>235</v>
      </c>
      <c r="G12" s="236"/>
    </row>
    <row r="13" spans="1:12">
      <c r="A13" s="231">
        <v>32</v>
      </c>
      <c r="B13" s="232"/>
      <c r="C13" s="232" t="s">
        <v>7</v>
      </c>
      <c r="D13" s="172" t="s">
        <v>224</v>
      </c>
      <c r="E13" s="44">
        <f>E14+E18+E19+E20+E21</f>
        <v>1914505.4000000004</v>
      </c>
      <c r="F13" s="44">
        <f>F14+F18+F19+F20+F21</f>
        <v>2623548.1</v>
      </c>
      <c r="G13" s="46">
        <f>F13/E13%</f>
        <v>137.03529381531123</v>
      </c>
    </row>
    <row r="14" spans="1:12" ht="30">
      <c r="A14" s="231"/>
      <c r="B14" s="232"/>
      <c r="C14" s="232"/>
      <c r="D14" s="172" t="s">
        <v>225</v>
      </c>
      <c r="E14" s="35">
        <f>E23+E32+E41+E50+E59+E77+E68</f>
        <v>1542997.8000000003</v>
      </c>
      <c r="F14" s="35">
        <f>F23+F32+F41+F50+F59+F77+F68</f>
        <v>2252040.5</v>
      </c>
      <c r="G14" s="46">
        <f t="shared" ref="G14:G77" si="0">F14/E14%</f>
        <v>145.95228197992245</v>
      </c>
    </row>
    <row r="15" spans="1:12">
      <c r="A15" s="231"/>
      <c r="B15" s="232"/>
      <c r="C15" s="232"/>
      <c r="D15" s="172" t="s">
        <v>226</v>
      </c>
      <c r="E15" s="35">
        <f>E24+E33+E42+E51+E60+E78</f>
        <v>44766.2</v>
      </c>
      <c r="F15" s="35">
        <f>F24+F33+F42+F51+F60+F78</f>
        <v>44766.2</v>
      </c>
      <c r="G15" s="46">
        <f t="shared" si="0"/>
        <v>100</v>
      </c>
    </row>
    <row r="16" spans="1:12">
      <c r="A16" s="231"/>
      <c r="B16" s="232"/>
      <c r="C16" s="232"/>
      <c r="D16" s="172" t="s">
        <v>227</v>
      </c>
      <c r="E16" s="44">
        <f t="shared" ref="E16:F16" si="1">E61</f>
        <v>594295.4</v>
      </c>
      <c r="F16" s="44">
        <f t="shared" si="1"/>
        <v>1945206.5</v>
      </c>
      <c r="G16" s="46">
        <f t="shared" si="0"/>
        <v>327.31306686876593</v>
      </c>
    </row>
    <row r="17" spans="1:7" ht="45">
      <c r="A17" s="231"/>
      <c r="B17" s="232"/>
      <c r="C17" s="232"/>
      <c r="D17" s="172" t="s">
        <v>228</v>
      </c>
      <c r="E17" s="44">
        <f>E71</f>
        <v>59675.8</v>
      </c>
      <c r="F17" s="44">
        <f>F71</f>
        <v>27120.6</v>
      </c>
      <c r="G17" s="46">
        <f t="shared" si="0"/>
        <v>45.446562928356215</v>
      </c>
    </row>
    <row r="18" spans="1:7" ht="30">
      <c r="A18" s="231"/>
      <c r="B18" s="232"/>
      <c r="C18" s="232"/>
      <c r="D18" s="172" t="s">
        <v>229</v>
      </c>
      <c r="E18" s="44"/>
      <c r="F18" s="44"/>
      <c r="G18" s="46"/>
    </row>
    <row r="19" spans="1:7" ht="45">
      <c r="A19" s="231"/>
      <c r="B19" s="232"/>
      <c r="C19" s="232"/>
      <c r="D19" s="172" t="s">
        <v>230</v>
      </c>
      <c r="E19" s="44"/>
      <c r="F19" s="44"/>
      <c r="G19" s="46"/>
    </row>
    <row r="20" spans="1:7" ht="30">
      <c r="A20" s="231"/>
      <c r="B20" s="232"/>
      <c r="C20" s="232"/>
      <c r="D20" s="172" t="s">
        <v>231</v>
      </c>
      <c r="E20" s="44"/>
      <c r="F20" s="44"/>
      <c r="G20" s="46"/>
    </row>
    <row r="21" spans="1:7">
      <c r="A21" s="231"/>
      <c r="B21" s="232"/>
      <c r="C21" s="232"/>
      <c r="D21" s="172" t="s">
        <v>232</v>
      </c>
      <c r="E21" s="44">
        <f t="shared" ref="E21:F21" si="2">E48</f>
        <v>371507.6</v>
      </c>
      <c r="F21" s="44">
        <f t="shared" si="2"/>
        <v>371507.6</v>
      </c>
      <c r="G21" s="46">
        <f t="shared" si="0"/>
        <v>100</v>
      </c>
    </row>
    <row r="22" spans="1:7">
      <c r="A22" s="237">
        <v>32</v>
      </c>
      <c r="B22" s="237">
        <v>1</v>
      </c>
      <c r="C22" s="240" t="s">
        <v>8</v>
      </c>
      <c r="D22" s="172" t="s">
        <v>224</v>
      </c>
      <c r="E22" s="44">
        <f t="shared" ref="E22" si="3">E23+E27+E28+E29+E30</f>
        <v>150</v>
      </c>
      <c r="F22" s="44">
        <f t="shared" ref="F22" si="4">F23+F27+F28+F29+F30</f>
        <v>150</v>
      </c>
      <c r="G22" s="46">
        <f t="shared" si="0"/>
        <v>100</v>
      </c>
    </row>
    <row r="23" spans="1:7">
      <c r="A23" s="238"/>
      <c r="B23" s="238"/>
      <c r="C23" s="241"/>
      <c r="D23" s="172" t="s">
        <v>211</v>
      </c>
      <c r="E23" s="44">
        <v>150</v>
      </c>
      <c r="F23" s="44">
        <v>150</v>
      </c>
      <c r="G23" s="46">
        <f t="shared" si="0"/>
        <v>100</v>
      </c>
    </row>
    <row r="24" spans="1:7">
      <c r="A24" s="238"/>
      <c r="B24" s="238"/>
      <c r="C24" s="241"/>
      <c r="D24" s="172" t="s">
        <v>226</v>
      </c>
      <c r="E24" s="44"/>
      <c r="F24" s="44"/>
      <c r="G24" s="46"/>
    </row>
    <row r="25" spans="1:7">
      <c r="A25" s="238"/>
      <c r="B25" s="238"/>
      <c r="C25" s="241"/>
      <c r="D25" s="172" t="s">
        <v>227</v>
      </c>
      <c r="E25" s="44"/>
      <c r="F25" s="44"/>
      <c r="G25" s="46"/>
    </row>
    <row r="26" spans="1:7" ht="45">
      <c r="A26" s="238"/>
      <c r="B26" s="238"/>
      <c r="C26" s="241"/>
      <c r="D26" s="172" t="s">
        <v>228</v>
      </c>
      <c r="E26" s="44"/>
      <c r="F26" s="44"/>
      <c r="G26" s="46"/>
    </row>
    <row r="27" spans="1:7" ht="30">
      <c r="A27" s="238"/>
      <c r="B27" s="238"/>
      <c r="C27" s="241"/>
      <c r="D27" s="172" t="s">
        <v>229</v>
      </c>
      <c r="E27" s="44"/>
      <c r="F27" s="44"/>
      <c r="G27" s="46"/>
    </row>
    <row r="28" spans="1:7" ht="45">
      <c r="A28" s="238"/>
      <c r="B28" s="238"/>
      <c r="C28" s="241"/>
      <c r="D28" s="172" t="s">
        <v>230</v>
      </c>
      <c r="E28" s="44"/>
      <c r="F28" s="44"/>
      <c r="G28" s="46"/>
    </row>
    <row r="29" spans="1:7" ht="30">
      <c r="A29" s="238"/>
      <c r="B29" s="238"/>
      <c r="C29" s="241"/>
      <c r="D29" s="172" t="s">
        <v>231</v>
      </c>
      <c r="E29" s="44"/>
      <c r="F29" s="44"/>
      <c r="G29" s="46"/>
    </row>
    <row r="30" spans="1:7">
      <c r="A30" s="239"/>
      <c r="B30" s="239"/>
      <c r="C30" s="242"/>
      <c r="D30" s="172" t="s">
        <v>232</v>
      </c>
      <c r="E30" s="44"/>
      <c r="F30" s="44"/>
      <c r="G30" s="46"/>
    </row>
    <row r="31" spans="1:7">
      <c r="A31" s="231">
        <v>32</v>
      </c>
      <c r="B31" s="231">
        <v>2</v>
      </c>
      <c r="C31" s="232" t="s">
        <v>20</v>
      </c>
      <c r="D31" s="172" t="s">
        <v>224</v>
      </c>
      <c r="E31" s="44">
        <f t="shared" ref="E31:F31" si="5">E32+E36+E37+E38+E39</f>
        <v>620</v>
      </c>
      <c r="F31" s="44">
        <f t="shared" si="5"/>
        <v>620</v>
      </c>
      <c r="G31" s="46">
        <f t="shared" si="0"/>
        <v>100</v>
      </c>
    </row>
    <row r="32" spans="1:7" ht="30">
      <c r="A32" s="231"/>
      <c r="B32" s="231"/>
      <c r="C32" s="232"/>
      <c r="D32" s="172" t="s">
        <v>225</v>
      </c>
      <c r="E32" s="44">
        <v>620</v>
      </c>
      <c r="F32" s="44">
        <v>620</v>
      </c>
      <c r="G32" s="46">
        <f t="shared" si="0"/>
        <v>100</v>
      </c>
    </row>
    <row r="33" spans="1:7">
      <c r="A33" s="231"/>
      <c r="B33" s="231"/>
      <c r="C33" s="232"/>
      <c r="D33" s="172" t="s">
        <v>226</v>
      </c>
      <c r="E33" s="44">
        <v>502.2</v>
      </c>
      <c r="F33" s="44">
        <v>502.2</v>
      </c>
      <c r="G33" s="46">
        <f t="shared" si="0"/>
        <v>100</v>
      </c>
    </row>
    <row r="34" spans="1:7">
      <c r="A34" s="231"/>
      <c r="B34" s="231"/>
      <c r="C34" s="232"/>
      <c r="D34" s="172" t="s">
        <v>227</v>
      </c>
      <c r="E34" s="44"/>
      <c r="F34" s="44"/>
      <c r="G34" s="46"/>
    </row>
    <row r="35" spans="1:7" ht="45">
      <c r="A35" s="231"/>
      <c r="B35" s="231"/>
      <c r="C35" s="232"/>
      <c r="D35" s="172" t="s">
        <v>228</v>
      </c>
      <c r="E35" s="44"/>
      <c r="F35" s="44"/>
      <c r="G35" s="46"/>
    </row>
    <row r="36" spans="1:7" ht="30">
      <c r="A36" s="231"/>
      <c r="B36" s="231"/>
      <c r="C36" s="232"/>
      <c r="D36" s="172" t="s">
        <v>229</v>
      </c>
      <c r="E36" s="44"/>
      <c r="F36" s="44"/>
      <c r="G36" s="46"/>
    </row>
    <row r="37" spans="1:7" ht="45">
      <c r="A37" s="231"/>
      <c r="B37" s="231"/>
      <c r="C37" s="232"/>
      <c r="D37" s="172" t="s">
        <v>230</v>
      </c>
      <c r="E37" s="44"/>
      <c r="F37" s="44"/>
      <c r="G37" s="46"/>
    </row>
    <row r="38" spans="1:7" ht="30">
      <c r="A38" s="231"/>
      <c r="B38" s="231"/>
      <c r="C38" s="232"/>
      <c r="D38" s="172" t="s">
        <v>231</v>
      </c>
      <c r="E38" s="44"/>
      <c r="F38" s="44"/>
      <c r="G38" s="46"/>
    </row>
    <row r="39" spans="1:7">
      <c r="A39" s="231"/>
      <c r="B39" s="231"/>
      <c r="C39" s="232"/>
      <c r="D39" s="172" t="s">
        <v>232</v>
      </c>
      <c r="E39" s="44"/>
      <c r="F39" s="44"/>
      <c r="G39" s="46"/>
    </row>
    <row r="40" spans="1:7">
      <c r="A40" s="231">
        <v>32</v>
      </c>
      <c r="B40" s="231">
        <v>4</v>
      </c>
      <c r="C40" s="232" t="s">
        <v>52</v>
      </c>
      <c r="D40" s="172" t="s">
        <v>224</v>
      </c>
      <c r="E40" s="44">
        <f t="shared" ref="E40:F40" si="6">E41+E45+E46+E47+E48</f>
        <v>371750.19999999995</v>
      </c>
      <c r="F40" s="44">
        <f t="shared" si="6"/>
        <v>371742.5</v>
      </c>
      <c r="G40" s="46">
        <f t="shared" si="0"/>
        <v>99.997928716648985</v>
      </c>
    </row>
    <row r="41" spans="1:7">
      <c r="A41" s="231"/>
      <c r="B41" s="231"/>
      <c r="C41" s="232"/>
      <c r="D41" s="172" t="s">
        <v>211</v>
      </c>
      <c r="E41" s="44">
        <v>242.6</v>
      </c>
      <c r="F41" s="44">
        <v>234.9</v>
      </c>
      <c r="G41" s="46">
        <f t="shared" si="0"/>
        <v>96.826051112943119</v>
      </c>
    </row>
    <row r="42" spans="1:7">
      <c r="A42" s="231"/>
      <c r="B42" s="231"/>
      <c r="C42" s="232"/>
      <c r="D42" s="172" t="s">
        <v>226</v>
      </c>
      <c r="E42" s="44"/>
      <c r="F42" s="44"/>
      <c r="G42" s="46"/>
    </row>
    <row r="43" spans="1:7">
      <c r="A43" s="231"/>
      <c r="B43" s="231"/>
      <c r="C43" s="232"/>
      <c r="D43" s="172" t="s">
        <v>227</v>
      </c>
      <c r="E43" s="44"/>
      <c r="F43" s="44"/>
      <c r="G43" s="46"/>
    </row>
    <row r="44" spans="1:7" ht="45">
      <c r="A44" s="231"/>
      <c r="B44" s="231"/>
      <c r="C44" s="232"/>
      <c r="D44" s="172" t="s">
        <v>228</v>
      </c>
      <c r="E44" s="44"/>
      <c r="F44" s="44"/>
      <c r="G44" s="46"/>
    </row>
    <row r="45" spans="1:7" ht="30">
      <c r="A45" s="231"/>
      <c r="B45" s="231"/>
      <c r="C45" s="232"/>
      <c r="D45" s="172" t="s">
        <v>229</v>
      </c>
      <c r="E45" s="44"/>
      <c r="F45" s="44"/>
      <c r="G45" s="46"/>
    </row>
    <row r="46" spans="1:7" ht="45">
      <c r="A46" s="231"/>
      <c r="B46" s="231"/>
      <c r="C46" s="232"/>
      <c r="D46" s="172" t="s">
        <v>230</v>
      </c>
      <c r="E46" s="44"/>
      <c r="F46" s="44"/>
      <c r="G46" s="46"/>
    </row>
    <row r="47" spans="1:7" ht="30">
      <c r="A47" s="231"/>
      <c r="B47" s="231"/>
      <c r="C47" s="232"/>
      <c r="D47" s="172" t="s">
        <v>231</v>
      </c>
      <c r="E47" s="44"/>
      <c r="F47" s="44"/>
      <c r="G47" s="46"/>
    </row>
    <row r="48" spans="1:7">
      <c r="A48" s="231"/>
      <c r="B48" s="231"/>
      <c r="C48" s="232"/>
      <c r="D48" s="172" t="s">
        <v>232</v>
      </c>
      <c r="E48" s="44">
        <v>371507.6</v>
      </c>
      <c r="F48" s="44">
        <v>371507.6</v>
      </c>
      <c r="G48" s="46">
        <f t="shared" si="0"/>
        <v>100</v>
      </c>
    </row>
    <row r="49" spans="1:7" hidden="1">
      <c r="A49" s="231">
        <v>32</v>
      </c>
      <c r="B49" s="231">
        <v>5</v>
      </c>
      <c r="C49" s="232" t="s">
        <v>71</v>
      </c>
      <c r="D49" s="172" t="s">
        <v>224</v>
      </c>
      <c r="E49" s="44">
        <f t="shared" ref="E49:F49" si="7">E50+E54+E55+E56+E57</f>
        <v>0</v>
      </c>
      <c r="F49" s="44">
        <f t="shared" si="7"/>
        <v>0</v>
      </c>
      <c r="G49" s="46"/>
    </row>
    <row r="50" spans="1:7" hidden="1">
      <c r="A50" s="231"/>
      <c r="B50" s="231"/>
      <c r="C50" s="232"/>
      <c r="D50" s="172" t="s">
        <v>211</v>
      </c>
      <c r="E50" s="44"/>
      <c r="F50" s="44"/>
      <c r="G50" s="46"/>
    </row>
    <row r="51" spans="1:7" hidden="1">
      <c r="A51" s="231"/>
      <c r="B51" s="231"/>
      <c r="C51" s="232"/>
      <c r="D51" s="172" t="s">
        <v>226</v>
      </c>
      <c r="E51" s="44"/>
      <c r="F51" s="44"/>
      <c r="G51" s="46"/>
    </row>
    <row r="52" spans="1:7" hidden="1">
      <c r="A52" s="231"/>
      <c r="B52" s="231"/>
      <c r="C52" s="232"/>
      <c r="D52" s="172" t="s">
        <v>227</v>
      </c>
      <c r="E52" s="44"/>
      <c r="F52" s="44"/>
      <c r="G52" s="46"/>
    </row>
    <row r="53" spans="1:7" ht="45" hidden="1">
      <c r="A53" s="231"/>
      <c r="B53" s="231"/>
      <c r="C53" s="232"/>
      <c r="D53" s="172" t="s">
        <v>228</v>
      </c>
      <c r="E53" s="44"/>
      <c r="F53" s="44"/>
      <c r="G53" s="46"/>
    </row>
    <row r="54" spans="1:7" ht="30" hidden="1">
      <c r="A54" s="231"/>
      <c r="B54" s="231"/>
      <c r="C54" s="232"/>
      <c r="D54" s="172" t="s">
        <v>229</v>
      </c>
      <c r="E54" s="44"/>
      <c r="F54" s="44"/>
      <c r="G54" s="46"/>
    </row>
    <row r="55" spans="1:7" ht="45" hidden="1">
      <c r="A55" s="231"/>
      <c r="B55" s="231"/>
      <c r="C55" s="232"/>
      <c r="D55" s="172" t="s">
        <v>230</v>
      </c>
      <c r="E55" s="44"/>
      <c r="F55" s="44"/>
      <c r="G55" s="46"/>
    </row>
    <row r="56" spans="1:7" ht="30" hidden="1">
      <c r="A56" s="231"/>
      <c r="B56" s="231"/>
      <c r="C56" s="232"/>
      <c r="D56" s="172" t="s">
        <v>231</v>
      </c>
      <c r="E56" s="44"/>
      <c r="F56" s="44"/>
      <c r="G56" s="46"/>
    </row>
    <row r="57" spans="1:7" hidden="1">
      <c r="A57" s="231"/>
      <c r="B57" s="231"/>
      <c r="C57" s="232"/>
      <c r="D57" s="172" t="s">
        <v>232</v>
      </c>
      <c r="E57" s="44"/>
      <c r="F57" s="44"/>
      <c r="G57" s="46"/>
    </row>
    <row r="58" spans="1:7">
      <c r="A58" s="231">
        <v>32</v>
      </c>
      <c r="B58" s="231">
        <v>6</v>
      </c>
      <c r="C58" s="232" t="s">
        <v>140</v>
      </c>
      <c r="D58" s="172" t="s">
        <v>224</v>
      </c>
      <c r="E58" s="45">
        <f t="shared" ref="E58:F58" si="8">E59+E63+E64+E65+E66</f>
        <v>1291662.8</v>
      </c>
      <c r="F58" s="45">
        <f t="shared" si="8"/>
        <v>2028690.6</v>
      </c>
      <c r="G58" s="46">
        <f t="shared" si="0"/>
        <v>157.06038758722477</v>
      </c>
    </row>
    <row r="59" spans="1:7" ht="30">
      <c r="A59" s="231"/>
      <c r="B59" s="231"/>
      <c r="C59" s="232"/>
      <c r="D59" s="172" t="s">
        <v>225</v>
      </c>
      <c r="E59" s="44">
        <v>1291662.8</v>
      </c>
      <c r="F59" s="44">
        <v>2028690.6</v>
      </c>
      <c r="G59" s="46">
        <f t="shared" si="0"/>
        <v>157.06038758722477</v>
      </c>
    </row>
    <row r="60" spans="1:7">
      <c r="A60" s="231"/>
      <c r="B60" s="231"/>
      <c r="C60" s="232"/>
      <c r="D60" s="172" t="s">
        <v>226</v>
      </c>
      <c r="E60" s="44">
        <v>44264</v>
      </c>
      <c r="F60" s="44">
        <v>44264</v>
      </c>
      <c r="G60" s="46">
        <f t="shared" si="0"/>
        <v>100</v>
      </c>
    </row>
    <row r="61" spans="1:7">
      <c r="A61" s="231"/>
      <c r="B61" s="231"/>
      <c r="C61" s="232"/>
      <c r="D61" s="172" t="s">
        <v>227</v>
      </c>
      <c r="E61" s="36">
        <v>594295.4</v>
      </c>
      <c r="F61" s="36">
        <v>1945206.5</v>
      </c>
      <c r="G61" s="46">
        <f t="shared" si="0"/>
        <v>327.31306686876593</v>
      </c>
    </row>
    <row r="62" spans="1:7" ht="45">
      <c r="A62" s="231"/>
      <c r="B62" s="231"/>
      <c r="C62" s="232"/>
      <c r="D62" s="172" t="s">
        <v>228</v>
      </c>
      <c r="E62" s="44"/>
      <c r="F62" s="44"/>
      <c r="G62" s="46"/>
    </row>
    <row r="63" spans="1:7" ht="30">
      <c r="A63" s="231"/>
      <c r="B63" s="231"/>
      <c r="C63" s="232"/>
      <c r="D63" s="172" t="s">
        <v>229</v>
      </c>
      <c r="E63" s="44"/>
      <c r="F63" s="44"/>
      <c r="G63" s="46"/>
    </row>
    <row r="64" spans="1:7" ht="45">
      <c r="A64" s="231"/>
      <c r="B64" s="231"/>
      <c r="C64" s="232"/>
      <c r="D64" s="172" t="s">
        <v>230</v>
      </c>
      <c r="E64" s="44"/>
      <c r="F64" s="44"/>
      <c r="G64" s="46"/>
    </row>
    <row r="65" spans="1:7" ht="30">
      <c r="A65" s="231"/>
      <c r="B65" s="231"/>
      <c r="C65" s="232"/>
      <c r="D65" s="172" t="s">
        <v>231</v>
      </c>
      <c r="E65" s="44"/>
      <c r="F65" s="44"/>
      <c r="G65" s="46"/>
    </row>
    <row r="66" spans="1:7">
      <c r="A66" s="231"/>
      <c r="B66" s="231"/>
      <c r="C66" s="232"/>
      <c r="D66" s="172" t="s">
        <v>232</v>
      </c>
      <c r="E66" s="44"/>
      <c r="F66" s="44"/>
      <c r="G66" s="46"/>
    </row>
    <row r="67" spans="1:7">
      <c r="A67" s="231">
        <v>32</v>
      </c>
      <c r="B67" s="231">
        <v>7</v>
      </c>
      <c r="C67" s="232" t="s">
        <v>442</v>
      </c>
      <c r="D67" s="172" t="s">
        <v>224</v>
      </c>
      <c r="E67" s="44">
        <f t="shared" ref="E67:F67" si="9">E68+E72+E73+E74+E75</f>
        <v>60278.6</v>
      </c>
      <c r="F67" s="44">
        <f t="shared" si="9"/>
        <v>27394.6</v>
      </c>
      <c r="G67" s="46">
        <f t="shared" ref="G67:G68" si="10">F67/E67%</f>
        <v>45.446642755472091</v>
      </c>
    </row>
    <row r="68" spans="1:7">
      <c r="A68" s="231"/>
      <c r="B68" s="231"/>
      <c r="C68" s="232"/>
      <c r="D68" s="172" t="s">
        <v>211</v>
      </c>
      <c r="E68" s="44">
        <v>60278.6</v>
      </c>
      <c r="F68" s="44">
        <v>27394.6</v>
      </c>
      <c r="G68" s="46">
        <f t="shared" si="10"/>
        <v>45.446642755472091</v>
      </c>
    </row>
    <row r="69" spans="1:7">
      <c r="A69" s="231"/>
      <c r="B69" s="231"/>
      <c r="C69" s="232"/>
      <c r="D69" s="172" t="s">
        <v>226</v>
      </c>
      <c r="E69" s="44"/>
      <c r="F69" s="44"/>
      <c r="G69" s="46"/>
    </row>
    <row r="70" spans="1:7">
      <c r="A70" s="231"/>
      <c r="B70" s="231"/>
      <c r="C70" s="232"/>
      <c r="D70" s="172" t="s">
        <v>227</v>
      </c>
      <c r="E70" s="44"/>
      <c r="F70" s="44"/>
      <c r="G70" s="46"/>
    </row>
    <row r="71" spans="1:7" ht="45">
      <c r="A71" s="231"/>
      <c r="B71" s="231"/>
      <c r="C71" s="232"/>
      <c r="D71" s="172" t="s">
        <v>228</v>
      </c>
      <c r="E71" s="44">
        <v>59675.8</v>
      </c>
      <c r="F71" s="44">
        <v>27120.6</v>
      </c>
      <c r="G71" s="46"/>
    </row>
    <row r="72" spans="1:7" ht="30">
      <c r="A72" s="231"/>
      <c r="B72" s="231"/>
      <c r="C72" s="232"/>
      <c r="D72" s="172" t="s">
        <v>229</v>
      </c>
      <c r="E72" s="44"/>
      <c r="F72" s="44"/>
      <c r="G72" s="46"/>
    </row>
    <row r="73" spans="1:7" ht="45">
      <c r="A73" s="231"/>
      <c r="B73" s="231"/>
      <c r="C73" s="232"/>
      <c r="D73" s="172" t="s">
        <v>230</v>
      </c>
      <c r="E73" s="44"/>
      <c r="F73" s="44"/>
      <c r="G73" s="46"/>
    </row>
    <row r="74" spans="1:7" ht="30">
      <c r="A74" s="231"/>
      <c r="B74" s="231"/>
      <c r="C74" s="232"/>
      <c r="D74" s="172" t="s">
        <v>231</v>
      </c>
      <c r="E74" s="44"/>
      <c r="F74" s="44"/>
      <c r="G74" s="46"/>
    </row>
    <row r="75" spans="1:7">
      <c r="A75" s="231"/>
      <c r="B75" s="231"/>
      <c r="C75" s="232"/>
      <c r="D75" s="172" t="s">
        <v>232</v>
      </c>
      <c r="E75" s="44"/>
      <c r="F75" s="44"/>
      <c r="G75" s="46"/>
    </row>
    <row r="76" spans="1:7">
      <c r="A76" s="237">
        <v>32</v>
      </c>
      <c r="B76" s="237">
        <v>9</v>
      </c>
      <c r="C76" s="240" t="s">
        <v>114</v>
      </c>
      <c r="D76" s="172" t="s">
        <v>224</v>
      </c>
      <c r="E76" s="44">
        <f t="shared" ref="E76:F76" si="11">E77+E81+E82+E83+E84</f>
        <v>190043.8</v>
      </c>
      <c r="F76" s="44">
        <f t="shared" si="11"/>
        <v>194950.39999999999</v>
      </c>
      <c r="G76" s="46">
        <f t="shared" si="0"/>
        <v>102.58182587382488</v>
      </c>
    </row>
    <row r="77" spans="1:7">
      <c r="A77" s="238"/>
      <c r="B77" s="238"/>
      <c r="C77" s="241"/>
      <c r="D77" s="172" t="s">
        <v>211</v>
      </c>
      <c r="E77" s="44">
        <v>190043.8</v>
      </c>
      <c r="F77" s="44">
        <v>194950.39999999999</v>
      </c>
      <c r="G77" s="46">
        <f t="shared" si="0"/>
        <v>102.58182587382488</v>
      </c>
    </row>
    <row r="78" spans="1:7">
      <c r="A78" s="238"/>
      <c r="B78" s="238"/>
      <c r="C78" s="241"/>
      <c r="D78" s="172" t="s">
        <v>226</v>
      </c>
      <c r="E78" s="44"/>
      <c r="F78" s="44"/>
      <c r="G78" s="46"/>
    </row>
    <row r="79" spans="1:7">
      <c r="A79" s="238"/>
      <c r="B79" s="238"/>
      <c r="C79" s="241"/>
      <c r="D79" s="172" t="s">
        <v>227</v>
      </c>
      <c r="E79" s="44"/>
      <c r="F79" s="44"/>
      <c r="G79" s="46"/>
    </row>
    <row r="80" spans="1:7" ht="45">
      <c r="A80" s="238"/>
      <c r="B80" s="238"/>
      <c r="C80" s="241"/>
      <c r="D80" s="172" t="s">
        <v>228</v>
      </c>
      <c r="E80" s="44"/>
      <c r="F80" s="44"/>
      <c r="G80" s="46"/>
    </row>
    <row r="81" spans="1:7" ht="30">
      <c r="A81" s="238"/>
      <c r="B81" s="238"/>
      <c r="C81" s="241"/>
      <c r="D81" s="172" t="s">
        <v>229</v>
      </c>
      <c r="E81" s="44"/>
      <c r="F81" s="44"/>
      <c r="G81" s="46"/>
    </row>
    <row r="82" spans="1:7" ht="45">
      <c r="A82" s="238"/>
      <c r="B82" s="238"/>
      <c r="C82" s="241"/>
      <c r="D82" s="172" t="s">
        <v>230</v>
      </c>
      <c r="E82" s="44"/>
      <c r="F82" s="44"/>
      <c r="G82" s="46"/>
    </row>
    <row r="83" spans="1:7" ht="30">
      <c r="A83" s="238"/>
      <c r="B83" s="238"/>
      <c r="C83" s="241"/>
      <c r="D83" s="172" t="s">
        <v>231</v>
      </c>
      <c r="E83" s="44"/>
      <c r="F83" s="44"/>
      <c r="G83" s="46"/>
    </row>
    <row r="84" spans="1:7">
      <c r="A84" s="239"/>
      <c r="B84" s="239"/>
      <c r="C84" s="242"/>
      <c r="D84" s="172" t="s">
        <v>232</v>
      </c>
      <c r="E84" s="44"/>
      <c r="F84" s="44"/>
      <c r="G84" s="46"/>
    </row>
    <row r="85" spans="1:7">
      <c r="A85" s="37"/>
      <c r="B85" s="37"/>
      <c r="C85" s="37"/>
      <c r="D85" s="37"/>
      <c r="E85" s="37"/>
      <c r="F85" s="37"/>
    </row>
    <row r="86" spans="1:7">
      <c r="A86" s="233" t="s">
        <v>233</v>
      </c>
      <c r="B86" s="233"/>
      <c r="C86" s="233"/>
      <c r="D86" s="233"/>
      <c r="E86" s="233"/>
      <c r="F86" s="233"/>
      <c r="G86" s="233"/>
    </row>
    <row r="87" spans="1:7">
      <c r="A87" s="14"/>
      <c r="B87" s="14"/>
      <c r="C87" s="14"/>
      <c r="D87" s="14"/>
      <c r="E87" s="32"/>
    </row>
  </sheetData>
  <mergeCells count="35">
    <mergeCell ref="A11:B11"/>
    <mergeCell ref="C11:C12"/>
    <mergeCell ref="D11:D12"/>
    <mergeCell ref="A13:A21"/>
    <mergeCell ref="B13:B21"/>
    <mergeCell ref="C13:C21"/>
    <mergeCell ref="C22:C30"/>
    <mergeCell ref="C58:C66"/>
    <mergeCell ref="A31:A39"/>
    <mergeCell ref="B31:B39"/>
    <mergeCell ref="C31:C39"/>
    <mergeCell ref="A40:A48"/>
    <mergeCell ref="B40:B48"/>
    <mergeCell ref="C40:C48"/>
    <mergeCell ref="A3:G3"/>
    <mergeCell ref="A4:G4"/>
    <mergeCell ref="A5:G5"/>
    <mergeCell ref="A7:G7"/>
    <mergeCell ref="A9:G9"/>
    <mergeCell ref="A67:A75"/>
    <mergeCell ref="B67:B75"/>
    <mergeCell ref="C67:C75"/>
    <mergeCell ref="A86:G86"/>
    <mergeCell ref="E11:F11"/>
    <mergeCell ref="G11:G12"/>
    <mergeCell ref="A76:A84"/>
    <mergeCell ref="B76:B84"/>
    <mergeCell ref="C76:C84"/>
    <mergeCell ref="A49:A57"/>
    <mergeCell ref="B49:B57"/>
    <mergeCell ref="C49:C57"/>
    <mergeCell ref="A58:A66"/>
    <mergeCell ref="B58:B66"/>
    <mergeCell ref="A22:A30"/>
    <mergeCell ref="B22:B30"/>
  </mergeCells>
  <printOptions horizontalCentered="1"/>
  <pageMargins left="0.19685039370078741" right="0.19685039370078741" top="0.78740157480314965" bottom="0.78740157480314965" header="0.31496062992125984" footer="0.31496062992125984"/>
  <pageSetup paperSize="9" scale="65" orientation="portrait"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dimension ref="A1:K166"/>
  <sheetViews>
    <sheetView topLeftCell="A9" zoomScale="87" zoomScaleNormal="87" zoomScaleSheetLayoutView="86" workbookViewId="0">
      <pane xSplit="5" ySplit="3" topLeftCell="J33" activePane="bottomRight" state="frozen"/>
      <selection activeCell="F15" sqref="F15"/>
      <selection pane="topRight" activeCell="F15" sqref="F15"/>
      <selection pane="bottomLeft" activeCell="F15" sqref="F15"/>
      <selection pane="bottomRight" activeCell="L9" sqref="L1:T1048576"/>
    </sheetView>
  </sheetViews>
  <sheetFormatPr defaultRowHeight="12.75"/>
  <cols>
    <col min="1" max="4" width="6" style="1" customWidth="1"/>
    <col min="5" max="5" width="38.140625" style="2" customWidth="1"/>
    <col min="6" max="6" width="36.28515625" style="2" customWidth="1"/>
    <col min="7" max="8" width="11.5703125" style="80" customWidth="1"/>
    <col min="9" max="9" width="35" style="2" customWidth="1"/>
    <col min="10" max="10" width="49.42578125" style="154" customWidth="1"/>
    <col min="11" max="11" width="23.5703125" style="3" customWidth="1"/>
    <col min="12" max="16384" width="9.140625" style="3"/>
  </cols>
  <sheetData>
    <row r="1" spans="1:11" s="8" customFormat="1" ht="29.25" customHeight="1">
      <c r="A1" s="188"/>
      <c r="B1" s="188"/>
      <c r="C1" s="188"/>
      <c r="D1" s="188"/>
      <c r="F1" s="9"/>
      <c r="G1" s="188"/>
      <c r="H1" s="189"/>
      <c r="I1" s="10"/>
      <c r="J1" s="12"/>
      <c r="K1" s="153" t="s">
        <v>165</v>
      </c>
    </row>
    <row r="2" spans="1:11" s="8" customFormat="1">
      <c r="A2" s="253" t="s">
        <v>166</v>
      </c>
      <c r="B2" s="253"/>
      <c r="C2" s="253"/>
      <c r="D2" s="253"/>
      <c r="E2" s="253"/>
      <c r="F2" s="253"/>
      <c r="G2" s="253"/>
      <c r="H2" s="253"/>
      <c r="I2" s="253"/>
      <c r="J2" s="253"/>
      <c r="K2" s="253"/>
    </row>
    <row r="3" spans="1:11" s="48" customFormat="1">
      <c r="A3" s="254" t="s">
        <v>518</v>
      </c>
      <c r="B3" s="254"/>
      <c r="C3" s="254"/>
      <c r="D3" s="254"/>
      <c r="E3" s="254"/>
      <c r="F3" s="254"/>
      <c r="G3" s="254"/>
      <c r="H3" s="254"/>
      <c r="I3" s="254"/>
      <c r="J3" s="254"/>
      <c r="K3" s="254"/>
    </row>
    <row r="4" spans="1:11" s="8" customFormat="1">
      <c r="A4" s="188"/>
      <c r="B4" s="188"/>
      <c r="C4" s="188"/>
      <c r="D4" s="188"/>
      <c r="E4" s="11"/>
      <c r="F4" s="12"/>
      <c r="G4" s="74"/>
      <c r="H4" s="189"/>
      <c r="J4" s="12"/>
      <c r="K4" s="188"/>
    </row>
    <row r="5" spans="1:11" ht="19.5" customHeight="1">
      <c r="A5" s="75" t="s">
        <v>241</v>
      </c>
      <c r="B5" s="75"/>
      <c r="C5" s="75"/>
      <c r="D5" s="75"/>
      <c r="E5" s="75"/>
      <c r="F5" s="75"/>
      <c r="G5" s="75"/>
      <c r="H5" s="75"/>
      <c r="I5" s="75"/>
      <c r="K5" s="75"/>
    </row>
    <row r="7" spans="1:11">
      <c r="A7" s="211" t="s">
        <v>205</v>
      </c>
      <c r="B7" s="211"/>
      <c r="C7" s="211"/>
      <c r="D7" s="211"/>
      <c r="E7" s="211"/>
      <c r="F7" s="211"/>
      <c r="G7" s="211"/>
      <c r="H7" s="211"/>
      <c r="I7" s="211"/>
    </row>
    <row r="9" spans="1:11" s="4" customFormat="1" ht="39" customHeight="1">
      <c r="A9" s="244" t="s">
        <v>0</v>
      </c>
      <c r="B9" s="244"/>
      <c r="C9" s="244"/>
      <c r="D9" s="244"/>
      <c r="E9" s="205" t="s">
        <v>1</v>
      </c>
      <c r="F9" s="205" t="s">
        <v>2</v>
      </c>
      <c r="G9" s="245" t="s">
        <v>284</v>
      </c>
      <c r="H9" s="245" t="s">
        <v>285</v>
      </c>
      <c r="I9" s="205" t="s">
        <v>286</v>
      </c>
      <c r="J9" s="255" t="s">
        <v>167</v>
      </c>
      <c r="K9" s="255" t="s">
        <v>168</v>
      </c>
    </row>
    <row r="10" spans="1:11" s="4" customFormat="1">
      <c r="A10" s="191" t="s">
        <v>3</v>
      </c>
      <c r="B10" s="191" t="s">
        <v>4</v>
      </c>
      <c r="C10" s="191" t="s">
        <v>5</v>
      </c>
      <c r="D10" s="191" t="s">
        <v>6</v>
      </c>
      <c r="E10" s="205"/>
      <c r="F10" s="205"/>
      <c r="G10" s="246"/>
      <c r="H10" s="246"/>
      <c r="I10" s="205"/>
      <c r="J10" s="255"/>
      <c r="K10" s="255"/>
    </row>
    <row r="11" spans="1:11" s="169" customFormat="1">
      <c r="A11" s="191">
        <v>1</v>
      </c>
      <c r="B11" s="191">
        <v>2</v>
      </c>
      <c r="C11" s="191">
        <v>3</v>
      </c>
      <c r="D11" s="191">
        <v>4</v>
      </c>
      <c r="E11" s="192">
        <v>5</v>
      </c>
      <c r="F11" s="192">
        <v>6</v>
      </c>
      <c r="G11" s="192">
        <v>7</v>
      </c>
      <c r="H11" s="192">
        <v>8</v>
      </c>
      <c r="I11" s="192">
        <v>9</v>
      </c>
      <c r="J11" s="192">
        <v>10</v>
      </c>
      <c r="K11" s="192">
        <v>11</v>
      </c>
    </row>
    <row r="12" spans="1:11" ht="25.5" customHeight="1">
      <c r="A12" s="251">
        <v>32</v>
      </c>
      <c r="B12" s="251"/>
      <c r="C12" s="251"/>
      <c r="D12" s="251"/>
      <c r="E12" s="225" t="s">
        <v>7</v>
      </c>
      <c r="F12" s="225" t="s">
        <v>287</v>
      </c>
      <c r="G12" s="228"/>
      <c r="H12" s="228"/>
      <c r="I12" s="228"/>
      <c r="J12" s="215"/>
      <c r="K12" s="259"/>
    </row>
    <row r="13" spans="1:11" ht="18.75" customHeight="1">
      <c r="A13" s="258"/>
      <c r="B13" s="258"/>
      <c r="C13" s="258"/>
      <c r="D13" s="258"/>
      <c r="E13" s="226"/>
      <c r="F13" s="226"/>
      <c r="G13" s="229"/>
      <c r="H13" s="229"/>
      <c r="I13" s="229"/>
      <c r="J13" s="215"/>
      <c r="K13" s="259"/>
    </row>
    <row r="14" spans="1:11" ht="18.75" customHeight="1">
      <c r="A14" s="258"/>
      <c r="B14" s="258"/>
      <c r="C14" s="258"/>
      <c r="D14" s="258"/>
      <c r="E14" s="226"/>
      <c r="F14" s="226"/>
      <c r="G14" s="229"/>
      <c r="H14" s="229"/>
      <c r="I14" s="229"/>
      <c r="J14" s="215"/>
      <c r="K14" s="259"/>
    </row>
    <row r="15" spans="1:11" ht="9.75" customHeight="1">
      <c r="A15" s="252"/>
      <c r="B15" s="252"/>
      <c r="C15" s="252"/>
      <c r="D15" s="252"/>
      <c r="E15" s="227"/>
      <c r="F15" s="227"/>
      <c r="G15" s="230"/>
      <c r="H15" s="230"/>
      <c r="I15" s="230"/>
      <c r="J15" s="215"/>
      <c r="K15" s="259"/>
    </row>
    <row r="16" spans="1:11" ht="101.25" customHeight="1">
      <c r="A16" s="159">
        <v>32</v>
      </c>
      <c r="B16" s="181">
        <v>1</v>
      </c>
      <c r="C16" s="181"/>
      <c r="D16" s="181"/>
      <c r="E16" s="187" t="s">
        <v>8</v>
      </c>
      <c r="F16" s="182" t="s">
        <v>288</v>
      </c>
      <c r="G16" s="81"/>
      <c r="H16" s="145"/>
      <c r="I16" s="79"/>
      <c r="J16" s="160"/>
      <c r="K16" s="127"/>
    </row>
    <row r="17" spans="1:11" ht="56.25" customHeight="1">
      <c r="A17" s="159">
        <v>32</v>
      </c>
      <c r="B17" s="181">
        <v>1</v>
      </c>
      <c r="C17" s="181" t="s">
        <v>146</v>
      </c>
      <c r="D17" s="181"/>
      <c r="E17" s="182" t="s">
        <v>9</v>
      </c>
      <c r="F17" s="182" t="s">
        <v>162</v>
      </c>
      <c r="G17" s="176">
        <v>43831</v>
      </c>
      <c r="H17" s="176">
        <v>44196</v>
      </c>
      <c r="I17" s="182"/>
      <c r="J17" s="160" t="s">
        <v>671</v>
      </c>
      <c r="K17" s="127"/>
    </row>
    <row r="18" spans="1:11" ht="80.25" customHeight="1">
      <c r="A18" s="159">
        <v>32</v>
      </c>
      <c r="B18" s="181">
        <v>1</v>
      </c>
      <c r="C18" s="181" t="s">
        <v>146</v>
      </c>
      <c r="D18" s="181" t="s">
        <v>146</v>
      </c>
      <c r="E18" s="182" t="s">
        <v>10</v>
      </c>
      <c r="F18" s="146" t="s">
        <v>162</v>
      </c>
      <c r="G18" s="176">
        <v>43831</v>
      </c>
      <c r="H18" s="176">
        <v>44196</v>
      </c>
      <c r="I18" s="182" t="s">
        <v>129</v>
      </c>
      <c r="J18" s="182" t="s">
        <v>582</v>
      </c>
      <c r="K18" s="127"/>
    </row>
    <row r="19" spans="1:11" ht="108.75" customHeight="1">
      <c r="A19" s="159">
        <v>32</v>
      </c>
      <c r="B19" s="181">
        <v>1</v>
      </c>
      <c r="C19" s="181" t="s">
        <v>146</v>
      </c>
      <c r="D19" s="181" t="s">
        <v>148</v>
      </c>
      <c r="E19" s="182" t="s">
        <v>11</v>
      </c>
      <c r="F19" s="146" t="s">
        <v>162</v>
      </c>
      <c r="G19" s="176">
        <v>43831</v>
      </c>
      <c r="H19" s="176">
        <v>44196</v>
      </c>
      <c r="I19" s="182" t="s">
        <v>12</v>
      </c>
      <c r="J19" s="182" t="s">
        <v>583</v>
      </c>
      <c r="K19" s="127"/>
    </row>
    <row r="20" spans="1:11" ht="84.75" customHeight="1">
      <c r="A20" s="159">
        <v>32</v>
      </c>
      <c r="B20" s="181">
        <v>1</v>
      </c>
      <c r="C20" s="181" t="s">
        <v>146</v>
      </c>
      <c r="D20" s="181" t="s">
        <v>149</v>
      </c>
      <c r="E20" s="182" t="s">
        <v>13</v>
      </c>
      <c r="F20" s="146" t="s">
        <v>162</v>
      </c>
      <c r="G20" s="176">
        <v>43831</v>
      </c>
      <c r="H20" s="176">
        <v>44196</v>
      </c>
      <c r="I20" s="182" t="s">
        <v>14</v>
      </c>
      <c r="J20" s="182" t="s">
        <v>723</v>
      </c>
      <c r="K20" s="127"/>
    </row>
    <row r="21" spans="1:11" ht="171.75" customHeight="1">
      <c r="A21" s="159">
        <v>32</v>
      </c>
      <c r="B21" s="181">
        <v>1</v>
      </c>
      <c r="C21" s="181" t="s">
        <v>146</v>
      </c>
      <c r="D21" s="181" t="s">
        <v>150</v>
      </c>
      <c r="E21" s="182" t="s">
        <v>15</v>
      </c>
      <c r="F21" s="146" t="s">
        <v>162</v>
      </c>
      <c r="G21" s="176">
        <v>43831</v>
      </c>
      <c r="H21" s="176">
        <v>44196</v>
      </c>
      <c r="I21" s="182" t="s">
        <v>289</v>
      </c>
      <c r="J21" s="182" t="s">
        <v>587</v>
      </c>
      <c r="K21" s="127"/>
    </row>
    <row r="22" spans="1:11" ht="51">
      <c r="A22" s="159">
        <v>32</v>
      </c>
      <c r="B22" s="181">
        <v>1</v>
      </c>
      <c r="C22" s="181" t="s">
        <v>146</v>
      </c>
      <c r="D22" s="181" t="s">
        <v>151</v>
      </c>
      <c r="E22" s="182" t="s">
        <v>16</v>
      </c>
      <c r="F22" s="146" t="s">
        <v>162</v>
      </c>
      <c r="G22" s="176">
        <v>43831</v>
      </c>
      <c r="H22" s="176">
        <v>44196</v>
      </c>
      <c r="I22" s="182" t="s">
        <v>17</v>
      </c>
      <c r="J22" s="182" t="s">
        <v>584</v>
      </c>
      <c r="K22" s="127"/>
    </row>
    <row r="23" spans="1:11" ht="89.25">
      <c r="A23" s="159">
        <v>32</v>
      </c>
      <c r="B23" s="181">
        <v>1</v>
      </c>
      <c r="C23" s="181" t="s">
        <v>146</v>
      </c>
      <c r="D23" s="181" t="s">
        <v>152</v>
      </c>
      <c r="E23" s="182" t="s">
        <v>130</v>
      </c>
      <c r="F23" s="146" t="s">
        <v>162</v>
      </c>
      <c r="G23" s="176">
        <v>43831</v>
      </c>
      <c r="H23" s="176">
        <v>44196</v>
      </c>
      <c r="I23" s="182" t="s">
        <v>290</v>
      </c>
      <c r="J23" s="182" t="s">
        <v>586</v>
      </c>
      <c r="K23" s="127"/>
    </row>
    <row r="24" spans="1:11" ht="108" customHeight="1">
      <c r="A24" s="159">
        <v>32</v>
      </c>
      <c r="B24" s="181">
        <v>1</v>
      </c>
      <c r="C24" s="181" t="s">
        <v>146</v>
      </c>
      <c r="D24" s="181" t="s">
        <v>153</v>
      </c>
      <c r="E24" s="182" t="s">
        <v>18</v>
      </c>
      <c r="F24" s="146" t="s">
        <v>162</v>
      </c>
      <c r="G24" s="176">
        <v>43831</v>
      </c>
      <c r="H24" s="176">
        <v>44196</v>
      </c>
      <c r="I24" s="5" t="s">
        <v>19</v>
      </c>
      <c r="J24" s="182" t="s">
        <v>585</v>
      </c>
      <c r="K24" s="127"/>
    </row>
    <row r="25" spans="1:11" ht="77.25" customHeight="1">
      <c r="A25" s="222">
        <v>32</v>
      </c>
      <c r="B25" s="251">
        <v>2</v>
      </c>
      <c r="C25" s="251"/>
      <c r="D25" s="251"/>
      <c r="E25" s="256" t="s">
        <v>20</v>
      </c>
      <c r="F25" s="225" t="s">
        <v>291</v>
      </c>
      <c r="G25" s="176">
        <v>43831</v>
      </c>
      <c r="H25" s="176">
        <v>44196</v>
      </c>
      <c r="I25" s="225" t="s">
        <v>131</v>
      </c>
      <c r="J25" s="225" t="s">
        <v>573</v>
      </c>
      <c r="K25" s="260"/>
    </row>
    <row r="26" spans="1:11" ht="129" customHeight="1">
      <c r="A26" s="224"/>
      <c r="B26" s="252"/>
      <c r="C26" s="252"/>
      <c r="D26" s="252"/>
      <c r="E26" s="257"/>
      <c r="F26" s="227"/>
      <c r="G26" s="176">
        <v>43831</v>
      </c>
      <c r="H26" s="176">
        <v>44196</v>
      </c>
      <c r="I26" s="227"/>
      <c r="J26" s="227"/>
      <c r="K26" s="261"/>
    </row>
    <row r="27" spans="1:11" ht="346.5" customHeight="1">
      <c r="A27" s="163" t="s">
        <v>279</v>
      </c>
      <c r="B27" s="179" t="s">
        <v>280</v>
      </c>
      <c r="C27" s="179" t="s">
        <v>146</v>
      </c>
      <c r="D27" s="179"/>
      <c r="E27" s="182" t="s">
        <v>281</v>
      </c>
      <c r="F27" s="166" t="s">
        <v>160</v>
      </c>
      <c r="G27" s="176">
        <v>43831</v>
      </c>
      <c r="H27" s="176">
        <v>44196</v>
      </c>
      <c r="I27" s="166" t="s">
        <v>292</v>
      </c>
      <c r="J27" s="166" t="s">
        <v>672</v>
      </c>
      <c r="K27" s="127"/>
    </row>
    <row r="28" spans="1:11" ht="312" customHeight="1">
      <c r="A28" s="159">
        <v>32</v>
      </c>
      <c r="B28" s="181">
        <v>2</v>
      </c>
      <c r="C28" s="181" t="s">
        <v>147</v>
      </c>
      <c r="D28" s="181"/>
      <c r="E28" s="182" t="s">
        <v>21</v>
      </c>
      <c r="F28" s="182" t="s">
        <v>160</v>
      </c>
      <c r="G28" s="176">
        <v>43831</v>
      </c>
      <c r="H28" s="176">
        <v>44196</v>
      </c>
      <c r="I28" s="182" t="s">
        <v>574</v>
      </c>
      <c r="J28" s="164" t="s">
        <v>673</v>
      </c>
      <c r="K28" s="129"/>
    </row>
    <row r="29" spans="1:11" ht="132" customHeight="1">
      <c r="A29" s="222">
        <v>32</v>
      </c>
      <c r="B29" s="251">
        <v>2</v>
      </c>
      <c r="C29" s="251" t="s">
        <v>148</v>
      </c>
      <c r="D29" s="251"/>
      <c r="E29" s="225" t="s">
        <v>22</v>
      </c>
      <c r="F29" s="225" t="s">
        <v>161</v>
      </c>
      <c r="G29" s="247">
        <v>43831</v>
      </c>
      <c r="H29" s="247">
        <v>44196</v>
      </c>
      <c r="I29" s="249" t="s">
        <v>293</v>
      </c>
      <c r="J29" s="164" t="s">
        <v>674</v>
      </c>
      <c r="K29" s="129"/>
    </row>
    <row r="30" spans="1:11" ht="120" customHeight="1">
      <c r="A30" s="224"/>
      <c r="B30" s="252"/>
      <c r="C30" s="252"/>
      <c r="D30" s="252"/>
      <c r="E30" s="227"/>
      <c r="F30" s="227"/>
      <c r="G30" s="248"/>
      <c r="H30" s="248"/>
      <c r="I30" s="250"/>
      <c r="J30" s="166" t="s">
        <v>575</v>
      </c>
      <c r="K30" s="130"/>
    </row>
    <row r="31" spans="1:11" ht="123" customHeight="1">
      <c r="A31" s="159">
        <v>32</v>
      </c>
      <c r="B31" s="181">
        <v>2</v>
      </c>
      <c r="C31" s="181" t="s">
        <v>148</v>
      </c>
      <c r="D31" s="181" t="s">
        <v>146</v>
      </c>
      <c r="E31" s="182" t="s">
        <v>23</v>
      </c>
      <c r="F31" s="182" t="s">
        <v>161</v>
      </c>
      <c r="G31" s="176">
        <v>43831</v>
      </c>
      <c r="H31" s="176">
        <v>44196</v>
      </c>
      <c r="I31" s="182" t="s">
        <v>24</v>
      </c>
      <c r="J31" s="166" t="s">
        <v>576</v>
      </c>
      <c r="K31" s="130"/>
    </row>
    <row r="32" spans="1:11" ht="122.25" customHeight="1">
      <c r="A32" s="162">
        <v>32</v>
      </c>
      <c r="B32" s="178">
        <v>2</v>
      </c>
      <c r="C32" s="178" t="s">
        <v>148</v>
      </c>
      <c r="D32" s="178" t="s">
        <v>147</v>
      </c>
      <c r="E32" s="164" t="s">
        <v>25</v>
      </c>
      <c r="F32" s="164" t="s">
        <v>161</v>
      </c>
      <c r="G32" s="180">
        <v>43831</v>
      </c>
      <c r="H32" s="180">
        <v>44196</v>
      </c>
      <c r="I32" s="164" t="s">
        <v>24</v>
      </c>
      <c r="J32" s="160" t="s">
        <v>577</v>
      </c>
      <c r="K32" s="127"/>
    </row>
    <row r="33" spans="1:11" ht="308.25" customHeight="1">
      <c r="A33" s="159">
        <v>32</v>
      </c>
      <c r="B33" s="181">
        <v>2</v>
      </c>
      <c r="C33" s="181" t="s">
        <v>148</v>
      </c>
      <c r="D33" s="181" t="s">
        <v>148</v>
      </c>
      <c r="E33" s="182" t="s">
        <v>26</v>
      </c>
      <c r="F33" s="182" t="s">
        <v>161</v>
      </c>
      <c r="G33" s="176">
        <v>43831</v>
      </c>
      <c r="H33" s="176">
        <v>44196</v>
      </c>
      <c r="I33" s="182" t="s">
        <v>27</v>
      </c>
      <c r="J33" s="160" t="s">
        <v>578</v>
      </c>
      <c r="K33" s="127"/>
    </row>
    <row r="34" spans="1:11" ht="181.5" customHeight="1">
      <c r="A34" s="159">
        <v>32</v>
      </c>
      <c r="B34" s="181">
        <v>2</v>
      </c>
      <c r="C34" s="181" t="s">
        <v>148</v>
      </c>
      <c r="D34" s="181" t="s">
        <v>149</v>
      </c>
      <c r="E34" s="182" t="s">
        <v>28</v>
      </c>
      <c r="F34" s="182" t="s">
        <v>161</v>
      </c>
      <c r="G34" s="176">
        <v>43831</v>
      </c>
      <c r="H34" s="176">
        <v>44196</v>
      </c>
      <c r="I34" s="182" t="s">
        <v>29</v>
      </c>
      <c r="J34" s="160" t="s">
        <v>579</v>
      </c>
      <c r="K34" s="127"/>
    </row>
    <row r="35" spans="1:11" ht="178.5">
      <c r="A35" s="159">
        <v>32</v>
      </c>
      <c r="B35" s="181">
        <v>2</v>
      </c>
      <c r="C35" s="181" t="s">
        <v>149</v>
      </c>
      <c r="D35" s="181"/>
      <c r="E35" s="182" t="s">
        <v>30</v>
      </c>
      <c r="F35" s="182" t="s">
        <v>161</v>
      </c>
      <c r="G35" s="176">
        <v>43831</v>
      </c>
      <c r="H35" s="176">
        <v>44196</v>
      </c>
      <c r="I35" s="182" t="s">
        <v>294</v>
      </c>
      <c r="J35" s="160" t="s">
        <v>675</v>
      </c>
      <c r="K35" s="127"/>
    </row>
    <row r="36" spans="1:11" ht="179.25" customHeight="1">
      <c r="A36" s="159">
        <v>32</v>
      </c>
      <c r="B36" s="181">
        <v>2</v>
      </c>
      <c r="C36" s="181" t="s">
        <v>154</v>
      </c>
      <c r="D36" s="181"/>
      <c r="E36" s="182" t="s">
        <v>31</v>
      </c>
      <c r="F36" s="182" t="s">
        <v>161</v>
      </c>
      <c r="G36" s="176">
        <v>43831</v>
      </c>
      <c r="H36" s="176">
        <v>44196</v>
      </c>
      <c r="I36" s="182" t="s">
        <v>295</v>
      </c>
      <c r="J36" s="160" t="s">
        <v>676</v>
      </c>
      <c r="K36" s="127"/>
    </row>
    <row r="37" spans="1:11" ht="99" customHeight="1">
      <c r="A37" s="159">
        <v>32</v>
      </c>
      <c r="B37" s="181">
        <v>3</v>
      </c>
      <c r="C37" s="181"/>
      <c r="D37" s="181"/>
      <c r="E37" s="6" t="s">
        <v>32</v>
      </c>
      <c r="F37" s="5" t="s">
        <v>132</v>
      </c>
      <c r="G37" s="145"/>
      <c r="H37" s="145"/>
      <c r="I37" s="182"/>
      <c r="J37" s="160"/>
      <c r="K37" s="127"/>
    </row>
    <row r="38" spans="1:11" ht="168" customHeight="1">
      <c r="A38" s="214">
        <v>32</v>
      </c>
      <c r="B38" s="265">
        <v>3</v>
      </c>
      <c r="C38" s="265" t="s">
        <v>146</v>
      </c>
      <c r="D38" s="265"/>
      <c r="E38" s="269" t="s">
        <v>33</v>
      </c>
      <c r="F38" s="5" t="s">
        <v>589</v>
      </c>
      <c r="G38" s="262">
        <v>43831</v>
      </c>
      <c r="H38" s="262">
        <v>44196</v>
      </c>
      <c r="I38" s="5" t="s">
        <v>591</v>
      </c>
      <c r="J38" s="5" t="s">
        <v>677</v>
      </c>
      <c r="K38" s="136"/>
    </row>
    <row r="39" spans="1:11" ht="69.75" customHeight="1">
      <c r="A39" s="214"/>
      <c r="B39" s="265"/>
      <c r="C39" s="265"/>
      <c r="D39" s="265"/>
      <c r="E39" s="269"/>
      <c r="F39" s="201"/>
      <c r="G39" s="263"/>
      <c r="H39" s="263"/>
      <c r="I39" s="7"/>
      <c r="J39" s="146" t="s">
        <v>588</v>
      </c>
      <c r="K39" s="137"/>
    </row>
    <row r="40" spans="1:11" ht="114" customHeight="1">
      <c r="A40" s="214"/>
      <c r="B40" s="265"/>
      <c r="C40" s="265"/>
      <c r="D40" s="265"/>
      <c r="E40" s="269"/>
      <c r="F40" s="130"/>
      <c r="G40" s="264"/>
      <c r="H40" s="264"/>
      <c r="I40" s="146"/>
      <c r="J40" s="146" t="s">
        <v>769</v>
      </c>
      <c r="K40" s="138"/>
    </row>
    <row r="41" spans="1:11" ht="96.75" customHeight="1">
      <c r="A41" s="159">
        <v>32</v>
      </c>
      <c r="B41" s="181">
        <v>3</v>
      </c>
      <c r="C41" s="181" t="s">
        <v>147</v>
      </c>
      <c r="D41" s="181"/>
      <c r="E41" s="182" t="s">
        <v>34</v>
      </c>
      <c r="F41" s="182" t="s">
        <v>35</v>
      </c>
      <c r="G41" s="176">
        <v>43831</v>
      </c>
      <c r="H41" s="176">
        <v>44196</v>
      </c>
      <c r="I41" s="182" t="s">
        <v>36</v>
      </c>
      <c r="J41" s="160" t="s">
        <v>592</v>
      </c>
      <c r="K41" s="160" t="s">
        <v>755</v>
      </c>
    </row>
    <row r="42" spans="1:11" ht="209.25" customHeight="1">
      <c r="A42" s="162" t="s">
        <v>279</v>
      </c>
      <c r="B42" s="178">
        <v>3</v>
      </c>
      <c r="C42" s="178" t="s">
        <v>148</v>
      </c>
      <c r="D42" s="132"/>
      <c r="E42" s="5" t="s">
        <v>37</v>
      </c>
      <c r="F42" s="5" t="s">
        <v>35</v>
      </c>
      <c r="G42" s="184">
        <v>43831</v>
      </c>
      <c r="H42" s="184">
        <v>44196</v>
      </c>
      <c r="I42" s="5" t="s">
        <v>38</v>
      </c>
      <c r="J42" s="76" t="s">
        <v>678</v>
      </c>
      <c r="K42" s="136"/>
    </row>
    <row r="43" spans="1:11" ht="204.75" customHeight="1">
      <c r="A43" s="28"/>
      <c r="B43" s="29"/>
      <c r="C43" s="29"/>
      <c r="D43" s="29"/>
      <c r="E43" s="7"/>
      <c r="F43" s="7"/>
      <c r="G43" s="185"/>
      <c r="H43" s="185"/>
      <c r="I43" s="7"/>
      <c r="J43" s="77" t="s">
        <v>593</v>
      </c>
      <c r="K43" s="137"/>
    </row>
    <row r="44" spans="1:11" ht="213.75" customHeight="1">
      <c r="A44" s="28"/>
      <c r="B44" s="29"/>
      <c r="C44" s="29"/>
      <c r="D44" s="29"/>
      <c r="E44" s="7"/>
      <c r="F44" s="7"/>
      <c r="G44" s="185"/>
      <c r="H44" s="185"/>
      <c r="I44" s="7"/>
      <c r="J44" s="77" t="s">
        <v>742</v>
      </c>
      <c r="K44" s="137"/>
    </row>
    <row r="45" spans="1:11" ht="226.5" customHeight="1">
      <c r="A45" s="28"/>
      <c r="B45" s="29"/>
      <c r="C45" s="29"/>
      <c r="D45" s="29"/>
      <c r="E45" s="7"/>
      <c r="F45" s="7"/>
      <c r="G45" s="185"/>
      <c r="H45" s="185"/>
      <c r="I45" s="7"/>
      <c r="J45" s="77" t="s">
        <v>743</v>
      </c>
      <c r="K45" s="137"/>
    </row>
    <row r="46" spans="1:11" ht="153.75" customHeight="1">
      <c r="A46" s="131"/>
      <c r="B46" s="133"/>
      <c r="C46" s="133"/>
      <c r="D46" s="133"/>
      <c r="E46" s="146"/>
      <c r="F46" s="146"/>
      <c r="G46" s="186"/>
      <c r="H46" s="186"/>
      <c r="I46" s="146"/>
      <c r="J46" s="134" t="s">
        <v>744</v>
      </c>
      <c r="K46" s="137"/>
    </row>
    <row r="47" spans="1:11" ht="269.25" customHeight="1">
      <c r="A47" s="159">
        <v>32</v>
      </c>
      <c r="B47" s="181">
        <v>3</v>
      </c>
      <c r="C47" s="181" t="s">
        <v>149</v>
      </c>
      <c r="D47" s="181"/>
      <c r="E47" s="182" t="s">
        <v>39</v>
      </c>
      <c r="F47" s="182" t="s">
        <v>35</v>
      </c>
      <c r="G47" s="176">
        <v>43831</v>
      </c>
      <c r="H47" s="176">
        <v>44196</v>
      </c>
      <c r="I47" s="182" t="s">
        <v>296</v>
      </c>
      <c r="J47" s="139" t="s">
        <v>770</v>
      </c>
      <c r="K47" s="138"/>
    </row>
    <row r="48" spans="1:11" ht="197.25" customHeight="1">
      <c r="A48" s="162">
        <v>32</v>
      </c>
      <c r="B48" s="178">
        <v>3</v>
      </c>
      <c r="C48" s="178" t="s">
        <v>150</v>
      </c>
      <c r="D48" s="178"/>
      <c r="E48" s="5" t="s">
        <v>40</v>
      </c>
      <c r="F48" s="5" t="s">
        <v>35</v>
      </c>
      <c r="G48" s="184">
        <v>43831</v>
      </c>
      <c r="H48" s="184">
        <v>44196</v>
      </c>
      <c r="I48" s="5" t="s">
        <v>297</v>
      </c>
      <c r="J48" s="175" t="s">
        <v>679</v>
      </c>
      <c r="K48" s="136"/>
    </row>
    <row r="49" spans="1:11" ht="197.25" customHeight="1">
      <c r="A49" s="28"/>
      <c r="B49" s="29"/>
      <c r="C49" s="29"/>
      <c r="D49" s="29"/>
      <c r="E49" s="7"/>
      <c r="F49" s="7"/>
      <c r="G49" s="185"/>
      <c r="H49" s="185"/>
      <c r="I49" s="7"/>
      <c r="J49" s="175" t="s">
        <v>724</v>
      </c>
      <c r="K49" s="137"/>
    </row>
    <row r="50" spans="1:11" ht="148.5" customHeight="1">
      <c r="A50" s="28"/>
      <c r="B50" s="29"/>
      <c r="C50" s="29"/>
      <c r="D50" s="29"/>
      <c r="E50" s="7"/>
      <c r="F50" s="7"/>
      <c r="G50" s="186"/>
      <c r="H50" s="185"/>
      <c r="I50" s="7"/>
      <c r="J50" s="175" t="s">
        <v>771</v>
      </c>
      <c r="K50" s="140"/>
    </row>
    <row r="51" spans="1:11" ht="186" customHeight="1">
      <c r="A51" s="214">
        <v>32</v>
      </c>
      <c r="B51" s="265">
        <v>3</v>
      </c>
      <c r="C51" s="265" t="s">
        <v>154</v>
      </c>
      <c r="D51" s="265"/>
      <c r="E51" s="266" t="s">
        <v>41</v>
      </c>
      <c r="F51" s="266" t="s">
        <v>298</v>
      </c>
      <c r="G51" s="267">
        <v>43831</v>
      </c>
      <c r="H51" s="268">
        <v>44196</v>
      </c>
      <c r="I51" s="5" t="s">
        <v>299</v>
      </c>
      <c r="J51" s="76" t="s">
        <v>680</v>
      </c>
      <c r="K51" s="136"/>
    </row>
    <row r="52" spans="1:11" ht="132.75" customHeight="1">
      <c r="A52" s="214"/>
      <c r="B52" s="265"/>
      <c r="C52" s="265"/>
      <c r="D52" s="265"/>
      <c r="E52" s="266"/>
      <c r="F52" s="266"/>
      <c r="G52" s="267"/>
      <c r="H52" s="268"/>
      <c r="I52" s="146" t="s">
        <v>300</v>
      </c>
      <c r="J52" s="134" t="s">
        <v>594</v>
      </c>
      <c r="K52" s="138"/>
    </row>
    <row r="53" spans="1:11" ht="67.5" customHeight="1">
      <c r="A53" s="159">
        <v>32</v>
      </c>
      <c r="B53" s="181">
        <v>3</v>
      </c>
      <c r="C53" s="181" t="s">
        <v>151</v>
      </c>
      <c r="D53" s="181"/>
      <c r="E53" s="182" t="s">
        <v>42</v>
      </c>
      <c r="F53" s="146" t="s">
        <v>162</v>
      </c>
      <c r="G53" s="176">
        <v>43831</v>
      </c>
      <c r="H53" s="176">
        <v>44196</v>
      </c>
      <c r="I53" s="146" t="s">
        <v>43</v>
      </c>
      <c r="J53" s="182" t="s">
        <v>681</v>
      </c>
      <c r="K53" s="127"/>
    </row>
    <row r="54" spans="1:11" ht="97.5" customHeight="1">
      <c r="A54" s="162">
        <v>32</v>
      </c>
      <c r="B54" s="178">
        <v>3</v>
      </c>
      <c r="C54" s="178" t="s">
        <v>152</v>
      </c>
      <c r="D54" s="178"/>
      <c r="E54" s="5" t="s">
        <v>44</v>
      </c>
      <c r="F54" s="5" t="s">
        <v>301</v>
      </c>
      <c r="G54" s="184">
        <v>43831</v>
      </c>
      <c r="H54" s="184">
        <v>44196</v>
      </c>
      <c r="I54" s="182" t="s">
        <v>726</v>
      </c>
      <c r="J54" s="182" t="s">
        <v>727</v>
      </c>
      <c r="K54" s="127"/>
    </row>
    <row r="55" spans="1:11" ht="149.25" customHeight="1">
      <c r="A55" s="131"/>
      <c r="B55" s="133"/>
      <c r="C55" s="133"/>
      <c r="D55" s="133"/>
      <c r="E55" s="146"/>
      <c r="F55" s="146"/>
      <c r="G55" s="186"/>
      <c r="H55" s="186"/>
      <c r="I55" s="182" t="s">
        <v>725</v>
      </c>
      <c r="J55" s="182" t="s">
        <v>728</v>
      </c>
      <c r="K55" s="127"/>
    </row>
    <row r="56" spans="1:11" ht="369" customHeight="1">
      <c r="A56" s="159">
        <v>32</v>
      </c>
      <c r="B56" s="181">
        <v>3</v>
      </c>
      <c r="C56" s="181" t="s">
        <v>153</v>
      </c>
      <c r="D56" s="181"/>
      <c r="E56" s="182" t="s">
        <v>45</v>
      </c>
      <c r="F56" s="182" t="s">
        <v>301</v>
      </c>
      <c r="G56" s="176">
        <v>43831</v>
      </c>
      <c r="H56" s="176">
        <v>44196</v>
      </c>
      <c r="I56" s="182" t="s">
        <v>46</v>
      </c>
      <c r="J56" s="182" t="s">
        <v>682</v>
      </c>
      <c r="K56" s="127"/>
    </row>
    <row r="57" spans="1:11" ht="76.5">
      <c r="A57" s="159">
        <v>32</v>
      </c>
      <c r="B57" s="181">
        <v>3</v>
      </c>
      <c r="C57" s="181">
        <v>10</v>
      </c>
      <c r="D57" s="181"/>
      <c r="E57" s="182" t="s">
        <v>47</v>
      </c>
      <c r="F57" s="182" t="s">
        <v>162</v>
      </c>
      <c r="G57" s="176">
        <v>43831</v>
      </c>
      <c r="H57" s="176">
        <v>44196</v>
      </c>
      <c r="I57" s="5" t="s">
        <v>48</v>
      </c>
      <c r="J57" s="5" t="s">
        <v>683</v>
      </c>
      <c r="K57" s="127"/>
    </row>
    <row r="58" spans="1:11" ht="81" customHeight="1">
      <c r="A58" s="214">
        <v>32</v>
      </c>
      <c r="B58" s="265">
        <v>3</v>
      </c>
      <c r="C58" s="265">
        <v>11</v>
      </c>
      <c r="D58" s="265"/>
      <c r="E58" s="225" t="s">
        <v>133</v>
      </c>
      <c r="F58" s="225" t="s">
        <v>302</v>
      </c>
      <c r="G58" s="247">
        <v>43831</v>
      </c>
      <c r="H58" s="247">
        <v>44196</v>
      </c>
      <c r="I58" s="76" t="s">
        <v>303</v>
      </c>
      <c r="J58" s="164" t="s">
        <v>684</v>
      </c>
      <c r="K58" s="136"/>
    </row>
    <row r="59" spans="1:11" ht="31.5" customHeight="1">
      <c r="A59" s="214"/>
      <c r="B59" s="265"/>
      <c r="C59" s="265"/>
      <c r="D59" s="265"/>
      <c r="E59" s="226"/>
      <c r="F59" s="226"/>
      <c r="G59" s="270"/>
      <c r="H59" s="270"/>
      <c r="I59" s="77" t="s">
        <v>304</v>
      </c>
      <c r="J59" s="7" t="s">
        <v>745</v>
      </c>
      <c r="K59" s="137"/>
    </row>
    <row r="60" spans="1:11" ht="76.5" customHeight="1">
      <c r="A60" s="214"/>
      <c r="B60" s="265"/>
      <c r="C60" s="265"/>
      <c r="D60" s="265"/>
      <c r="E60" s="227"/>
      <c r="F60" s="227"/>
      <c r="G60" s="248"/>
      <c r="H60" s="248"/>
      <c r="I60" s="134" t="s">
        <v>305</v>
      </c>
      <c r="J60" s="146" t="s">
        <v>772</v>
      </c>
      <c r="K60" s="138"/>
    </row>
    <row r="61" spans="1:11" ht="147.75" customHeight="1">
      <c r="A61" s="159">
        <v>32</v>
      </c>
      <c r="B61" s="181">
        <v>3</v>
      </c>
      <c r="C61" s="181">
        <v>12</v>
      </c>
      <c r="D61" s="181"/>
      <c r="E61" s="182" t="s">
        <v>49</v>
      </c>
      <c r="F61" s="182" t="s">
        <v>301</v>
      </c>
      <c r="G61" s="176">
        <v>43831</v>
      </c>
      <c r="H61" s="176">
        <v>44196</v>
      </c>
      <c r="I61" s="146" t="s">
        <v>50</v>
      </c>
      <c r="J61" s="182" t="s">
        <v>685</v>
      </c>
      <c r="K61" s="127"/>
    </row>
    <row r="62" spans="1:11" ht="127.5" customHeight="1">
      <c r="A62" s="159">
        <v>32</v>
      </c>
      <c r="B62" s="181">
        <v>3</v>
      </c>
      <c r="C62" s="181">
        <v>13</v>
      </c>
      <c r="D62" s="181"/>
      <c r="E62" s="182" t="s">
        <v>51</v>
      </c>
      <c r="F62" s="182" t="s">
        <v>301</v>
      </c>
      <c r="G62" s="176">
        <v>43831</v>
      </c>
      <c r="H62" s="176">
        <v>44196</v>
      </c>
      <c r="I62" s="182" t="s">
        <v>306</v>
      </c>
      <c r="J62" s="182" t="s">
        <v>756</v>
      </c>
      <c r="K62" s="127"/>
    </row>
    <row r="63" spans="1:11" ht="51">
      <c r="A63" s="159">
        <v>32</v>
      </c>
      <c r="B63" s="181">
        <v>4</v>
      </c>
      <c r="C63" s="181"/>
      <c r="D63" s="181"/>
      <c r="E63" s="182" t="s">
        <v>52</v>
      </c>
      <c r="F63" s="182" t="s">
        <v>145</v>
      </c>
      <c r="G63" s="145"/>
      <c r="H63" s="145"/>
      <c r="I63" s="182"/>
      <c r="J63" s="160"/>
      <c r="K63" s="127"/>
    </row>
    <row r="64" spans="1:11" ht="55.5" customHeight="1">
      <c r="A64" s="159">
        <v>32</v>
      </c>
      <c r="B64" s="181">
        <v>4</v>
      </c>
      <c r="C64" s="181" t="s">
        <v>146</v>
      </c>
      <c r="D64" s="181"/>
      <c r="E64" s="182" t="s">
        <v>53</v>
      </c>
      <c r="F64" s="182" t="s">
        <v>134</v>
      </c>
      <c r="G64" s="176">
        <v>43831</v>
      </c>
      <c r="H64" s="176">
        <v>44196</v>
      </c>
      <c r="I64" s="5" t="s">
        <v>54</v>
      </c>
      <c r="J64" s="160" t="s">
        <v>686</v>
      </c>
      <c r="K64" s="127"/>
    </row>
    <row r="65" spans="1:11" ht="84.75" customHeight="1">
      <c r="A65" s="214">
        <v>32</v>
      </c>
      <c r="B65" s="265">
        <v>4</v>
      </c>
      <c r="C65" s="251" t="s">
        <v>146</v>
      </c>
      <c r="D65" s="265" t="s">
        <v>146</v>
      </c>
      <c r="E65" s="266" t="s">
        <v>55</v>
      </c>
      <c r="F65" s="225" t="s">
        <v>134</v>
      </c>
      <c r="G65" s="267">
        <v>43831</v>
      </c>
      <c r="H65" s="268">
        <v>44196</v>
      </c>
      <c r="I65" s="129"/>
      <c r="J65" s="7" t="s">
        <v>595</v>
      </c>
      <c r="K65" s="136"/>
    </row>
    <row r="66" spans="1:11" ht="54.75" customHeight="1">
      <c r="A66" s="214"/>
      <c r="B66" s="265"/>
      <c r="C66" s="258"/>
      <c r="D66" s="265"/>
      <c r="E66" s="266"/>
      <c r="F66" s="226"/>
      <c r="G66" s="267"/>
      <c r="H66" s="268"/>
      <c r="I66" s="7" t="s">
        <v>307</v>
      </c>
      <c r="J66" s="7" t="s">
        <v>599</v>
      </c>
      <c r="K66" s="137"/>
    </row>
    <row r="67" spans="1:11" ht="83.25" customHeight="1">
      <c r="A67" s="214"/>
      <c r="B67" s="265"/>
      <c r="C67" s="258"/>
      <c r="D67" s="265"/>
      <c r="E67" s="266"/>
      <c r="F67" s="226"/>
      <c r="G67" s="267"/>
      <c r="H67" s="268"/>
      <c r="I67" s="7" t="s">
        <v>308</v>
      </c>
      <c r="J67" s="7" t="s">
        <v>596</v>
      </c>
      <c r="K67" s="137"/>
    </row>
    <row r="68" spans="1:11" ht="69.75" customHeight="1">
      <c r="A68" s="214"/>
      <c r="B68" s="265"/>
      <c r="C68" s="258"/>
      <c r="D68" s="265"/>
      <c r="E68" s="266"/>
      <c r="F68" s="226"/>
      <c r="G68" s="267"/>
      <c r="H68" s="268"/>
      <c r="I68" s="7" t="s">
        <v>309</v>
      </c>
      <c r="J68" s="7" t="s">
        <v>746</v>
      </c>
      <c r="K68" s="137"/>
    </row>
    <row r="69" spans="1:11" ht="108" customHeight="1">
      <c r="A69" s="214"/>
      <c r="B69" s="265"/>
      <c r="C69" s="258"/>
      <c r="D69" s="265"/>
      <c r="E69" s="266"/>
      <c r="F69" s="226"/>
      <c r="G69" s="267"/>
      <c r="H69" s="268"/>
      <c r="I69" s="7" t="s">
        <v>310</v>
      </c>
      <c r="J69" s="7" t="s">
        <v>597</v>
      </c>
      <c r="K69" s="137"/>
    </row>
    <row r="70" spans="1:11" ht="54.75" customHeight="1">
      <c r="A70" s="214"/>
      <c r="B70" s="265"/>
      <c r="C70" s="258"/>
      <c r="D70" s="265"/>
      <c r="E70" s="266"/>
      <c r="F70" s="226"/>
      <c r="G70" s="267"/>
      <c r="H70" s="268"/>
      <c r="I70" s="7" t="s">
        <v>311</v>
      </c>
      <c r="J70" s="7" t="s">
        <v>598</v>
      </c>
      <c r="K70" s="137"/>
    </row>
    <row r="71" spans="1:11" ht="21.75" customHeight="1">
      <c r="A71" s="214"/>
      <c r="B71" s="265"/>
      <c r="C71" s="252"/>
      <c r="D71" s="265"/>
      <c r="E71" s="266"/>
      <c r="F71" s="227"/>
      <c r="G71" s="267"/>
      <c r="H71" s="268"/>
      <c r="I71" s="7" t="s">
        <v>56</v>
      </c>
      <c r="J71" s="7" t="s">
        <v>56</v>
      </c>
      <c r="K71" s="138"/>
    </row>
    <row r="72" spans="1:11" ht="67.5" customHeight="1">
      <c r="A72" s="214">
        <v>32</v>
      </c>
      <c r="B72" s="265">
        <v>4</v>
      </c>
      <c r="C72" s="251" t="s">
        <v>146</v>
      </c>
      <c r="D72" s="265" t="s">
        <v>147</v>
      </c>
      <c r="E72" s="266" t="s">
        <v>57</v>
      </c>
      <c r="F72" s="225" t="s">
        <v>134</v>
      </c>
      <c r="G72" s="267">
        <v>43831</v>
      </c>
      <c r="H72" s="268">
        <v>44196</v>
      </c>
      <c r="I72" s="5" t="s">
        <v>312</v>
      </c>
      <c r="J72" s="5" t="s">
        <v>600</v>
      </c>
      <c r="K72" s="136"/>
    </row>
    <row r="73" spans="1:11" ht="38.25">
      <c r="A73" s="214"/>
      <c r="B73" s="265"/>
      <c r="C73" s="252"/>
      <c r="D73" s="265"/>
      <c r="E73" s="266"/>
      <c r="F73" s="227"/>
      <c r="G73" s="267"/>
      <c r="H73" s="268"/>
      <c r="I73" s="7" t="s">
        <v>313</v>
      </c>
      <c r="J73" s="7" t="s">
        <v>747</v>
      </c>
      <c r="K73" s="138"/>
    </row>
    <row r="74" spans="1:11" ht="81" customHeight="1">
      <c r="A74" s="214">
        <v>32</v>
      </c>
      <c r="B74" s="265">
        <v>4</v>
      </c>
      <c r="C74" s="265" t="s">
        <v>146</v>
      </c>
      <c r="D74" s="265" t="s">
        <v>148</v>
      </c>
      <c r="E74" s="266" t="s">
        <v>58</v>
      </c>
      <c r="F74" s="225" t="s">
        <v>134</v>
      </c>
      <c r="G74" s="267">
        <v>43831</v>
      </c>
      <c r="H74" s="268">
        <v>44196</v>
      </c>
      <c r="I74" s="5" t="s">
        <v>314</v>
      </c>
      <c r="J74" s="5" t="s">
        <v>601</v>
      </c>
      <c r="K74" s="136"/>
    </row>
    <row r="75" spans="1:11" ht="38.25">
      <c r="A75" s="214"/>
      <c r="B75" s="265"/>
      <c r="C75" s="265"/>
      <c r="D75" s="265"/>
      <c r="E75" s="266"/>
      <c r="F75" s="227"/>
      <c r="G75" s="267"/>
      <c r="H75" s="268"/>
      <c r="I75" s="7" t="s">
        <v>313</v>
      </c>
      <c r="J75" s="7" t="s">
        <v>747</v>
      </c>
      <c r="K75" s="138"/>
    </row>
    <row r="76" spans="1:11" ht="41.25" customHeight="1">
      <c r="A76" s="214">
        <v>32</v>
      </c>
      <c r="B76" s="265">
        <v>4</v>
      </c>
      <c r="C76" s="265" t="s">
        <v>146</v>
      </c>
      <c r="D76" s="265" t="s">
        <v>149</v>
      </c>
      <c r="E76" s="266" t="s">
        <v>59</v>
      </c>
      <c r="F76" s="225" t="s">
        <v>134</v>
      </c>
      <c r="G76" s="267">
        <v>43831</v>
      </c>
      <c r="H76" s="268">
        <v>44196</v>
      </c>
      <c r="I76" s="5" t="s">
        <v>60</v>
      </c>
      <c r="J76" s="5" t="s">
        <v>602</v>
      </c>
      <c r="K76" s="129"/>
    </row>
    <row r="77" spans="1:11" ht="81" customHeight="1">
      <c r="A77" s="214"/>
      <c r="B77" s="265"/>
      <c r="C77" s="265"/>
      <c r="D77" s="265"/>
      <c r="E77" s="266"/>
      <c r="F77" s="226"/>
      <c r="G77" s="267"/>
      <c r="H77" s="268"/>
      <c r="I77" s="77" t="s">
        <v>315</v>
      </c>
      <c r="J77" s="77" t="s">
        <v>603</v>
      </c>
      <c r="K77" s="137"/>
    </row>
    <row r="78" spans="1:11" ht="72.75" customHeight="1">
      <c r="A78" s="214"/>
      <c r="B78" s="265"/>
      <c r="C78" s="265"/>
      <c r="D78" s="265"/>
      <c r="E78" s="266"/>
      <c r="F78" s="226"/>
      <c r="G78" s="267"/>
      <c r="H78" s="268"/>
      <c r="I78" s="7" t="s">
        <v>316</v>
      </c>
      <c r="J78" s="7" t="s">
        <v>604</v>
      </c>
      <c r="K78" s="137"/>
    </row>
    <row r="79" spans="1:11" ht="76.5" customHeight="1">
      <c r="A79" s="214"/>
      <c r="B79" s="265"/>
      <c r="C79" s="265"/>
      <c r="D79" s="265"/>
      <c r="E79" s="266"/>
      <c r="F79" s="227"/>
      <c r="G79" s="267"/>
      <c r="H79" s="268"/>
      <c r="I79" s="146" t="s">
        <v>317</v>
      </c>
      <c r="J79" s="146" t="s">
        <v>605</v>
      </c>
      <c r="K79" s="138"/>
    </row>
    <row r="80" spans="1:11" ht="138" customHeight="1">
      <c r="A80" s="159">
        <v>32</v>
      </c>
      <c r="B80" s="181">
        <v>4</v>
      </c>
      <c r="C80" s="181" t="s">
        <v>146</v>
      </c>
      <c r="D80" s="181" t="s">
        <v>150</v>
      </c>
      <c r="E80" s="182" t="s">
        <v>61</v>
      </c>
      <c r="F80" s="182" t="s">
        <v>134</v>
      </c>
      <c r="G80" s="176">
        <v>43831</v>
      </c>
      <c r="H80" s="176">
        <v>44196</v>
      </c>
      <c r="I80" s="7" t="s">
        <v>318</v>
      </c>
      <c r="J80" s="142" t="s">
        <v>606</v>
      </c>
      <c r="K80" s="127"/>
    </row>
    <row r="81" spans="1:11" ht="228" customHeight="1">
      <c r="A81" s="214">
        <v>32</v>
      </c>
      <c r="B81" s="265">
        <v>4</v>
      </c>
      <c r="C81" s="265" t="s">
        <v>146</v>
      </c>
      <c r="D81" s="265" t="s">
        <v>154</v>
      </c>
      <c r="E81" s="266" t="s">
        <v>62</v>
      </c>
      <c r="F81" s="225" t="s">
        <v>134</v>
      </c>
      <c r="G81" s="267">
        <v>43831</v>
      </c>
      <c r="H81" s="268">
        <v>44196</v>
      </c>
      <c r="I81" s="5" t="s">
        <v>54</v>
      </c>
      <c r="J81" s="7" t="s">
        <v>607</v>
      </c>
      <c r="K81" s="136"/>
    </row>
    <row r="82" spans="1:11" ht="65.25" customHeight="1">
      <c r="A82" s="214"/>
      <c r="B82" s="265"/>
      <c r="C82" s="265"/>
      <c r="D82" s="265"/>
      <c r="E82" s="266"/>
      <c r="F82" s="226"/>
      <c r="G82" s="267"/>
      <c r="H82" s="268"/>
      <c r="I82" s="146" t="s">
        <v>319</v>
      </c>
      <c r="J82" s="7" t="s">
        <v>748</v>
      </c>
      <c r="K82" s="138"/>
    </row>
    <row r="83" spans="1:11" ht="83.25" customHeight="1">
      <c r="A83" s="214">
        <v>32</v>
      </c>
      <c r="B83" s="265">
        <v>4</v>
      </c>
      <c r="C83" s="265" t="s">
        <v>146</v>
      </c>
      <c r="D83" s="265" t="s">
        <v>152</v>
      </c>
      <c r="E83" s="266" t="s">
        <v>63</v>
      </c>
      <c r="F83" s="225" t="s">
        <v>134</v>
      </c>
      <c r="G83" s="267">
        <v>43831</v>
      </c>
      <c r="H83" s="268">
        <v>44196</v>
      </c>
      <c r="I83" s="5" t="s">
        <v>64</v>
      </c>
      <c r="J83" s="5" t="s">
        <v>608</v>
      </c>
      <c r="K83" s="136"/>
    </row>
    <row r="84" spans="1:11" ht="77.25" customHeight="1">
      <c r="A84" s="214"/>
      <c r="B84" s="265"/>
      <c r="C84" s="265"/>
      <c r="D84" s="265"/>
      <c r="E84" s="266"/>
      <c r="F84" s="227"/>
      <c r="G84" s="267"/>
      <c r="H84" s="268"/>
      <c r="I84" s="7" t="s">
        <v>320</v>
      </c>
      <c r="J84" s="7" t="s">
        <v>609</v>
      </c>
      <c r="K84" s="138"/>
    </row>
    <row r="85" spans="1:11" ht="97.5" customHeight="1">
      <c r="A85" s="214">
        <v>32</v>
      </c>
      <c r="B85" s="265">
        <v>4</v>
      </c>
      <c r="C85" s="265" t="s">
        <v>146</v>
      </c>
      <c r="D85" s="265" t="s">
        <v>153</v>
      </c>
      <c r="E85" s="182" t="s">
        <v>65</v>
      </c>
      <c r="F85" s="225" t="s">
        <v>134</v>
      </c>
      <c r="G85" s="267">
        <v>43831</v>
      </c>
      <c r="H85" s="268">
        <v>44196</v>
      </c>
      <c r="I85" s="5" t="s">
        <v>321</v>
      </c>
      <c r="J85" s="5" t="s">
        <v>610</v>
      </c>
      <c r="K85" s="136"/>
    </row>
    <row r="86" spans="1:11" ht="42" customHeight="1">
      <c r="A86" s="214"/>
      <c r="B86" s="265"/>
      <c r="C86" s="265"/>
      <c r="D86" s="265"/>
      <c r="E86" s="182" t="s">
        <v>66</v>
      </c>
      <c r="F86" s="226"/>
      <c r="G86" s="267"/>
      <c r="H86" s="268"/>
      <c r="I86" s="271" t="s">
        <v>313</v>
      </c>
      <c r="J86" s="226" t="s">
        <v>749</v>
      </c>
      <c r="K86" s="143"/>
    </row>
    <row r="87" spans="1:11" ht="42" customHeight="1">
      <c r="A87" s="214"/>
      <c r="B87" s="265"/>
      <c r="C87" s="265"/>
      <c r="D87" s="265"/>
      <c r="E87" s="182" t="s">
        <v>163</v>
      </c>
      <c r="F87" s="226"/>
      <c r="G87" s="267"/>
      <c r="H87" s="268"/>
      <c r="I87" s="271"/>
      <c r="J87" s="226"/>
      <c r="K87" s="143"/>
    </row>
    <row r="88" spans="1:11" ht="42" customHeight="1">
      <c r="A88" s="214"/>
      <c r="B88" s="265"/>
      <c r="C88" s="265"/>
      <c r="D88" s="265"/>
      <c r="E88" s="182" t="s">
        <v>164</v>
      </c>
      <c r="F88" s="226"/>
      <c r="G88" s="267"/>
      <c r="H88" s="268"/>
      <c r="I88" s="271"/>
      <c r="J88" s="227"/>
      <c r="K88" s="144"/>
    </row>
    <row r="89" spans="1:11" ht="237.75" customHeight="1">
      <c r="A89" s="214">
        <v>32</v>
      </c>
      <c r="B89" s="265">
        <v>4</v>
      </c>
      <c r="C89" s="265" t="s">
        <v>146</v>
      </c>
      <c r="D89" s="265">
        <v>10</v>
      </c>
      <c r="E89" s="266" t="s">
        <v>67</v>
      </c>
      <c r="F89" s="225" t="s">
        <v>134</v>
      </c>
      <c r="G89" s="267">
        <v>43831</v>
      </c>
      <c r="H89" s="268">
        <v>44196</v>
      </c>
      <c r="I89" s="5" t="s">
        <v>322</v>
      </c>
      <c r="J89" s="7" t="s">
        <v>657</v>
      </c>
      <c r="K89" s="136"/>
    </row>
    <row r="90" spans="1:11" ht="46.5" customHeight="1">
      <c r="A90" s="214"/>
      <c r="B90" s="265"/>
      <c r="C90" s="265"/>
      <c r="D90" s="265"/>
      <c r="E90" s="266"/>
      <c r="F90" s="227"/>
      <c r="G90" s="267"/>
      <c r="H90" s="268"/>
      <c r="I90" s="7" t="s">
        <v>313</v>
      </c>
      <c r="J90" s="146" t="s">
        <v>749</v>
      </c>
      <c r="K90" s="138"/>
    </row>
    <row r="91" spans="1:11" ht="29.25" customHeight="1">
      <c r="A91" s="214">
        <v>32</v>
      </c>
      <c r="B91" s="265">
        <v>4</v>
      </c>
      <c r="C91" s="265" t="s">
        <v>146</v>
      </c>
      <c r="D91" s="265">
        <v>11</v>
      </c>
      <c r="E91" s="266" t="s">
        <v>68</v>
      </c>
      <c r="F91" s="225" t="s">
        <v>134</v>
      </c>
      <c r="G91" s="267">
        <v>43831</v>
      </c>
      <c r="H91" s="268">
        <v>44196</v>
      </c>
      <c r="I91" s="5" t="s">
        <v>323</v>
      </c>
      <c r="J91" s="5" t="s">
        <v>612</v>
      </c>
      <c r="K91" s="136"/>
    </row>
    <row r="92" spans="1:11" ht="47.25" customHeight="1">
      <c r="A92" s="214"/>
      <c r="B92" s="265"/>
      <c r="C92" s="265"/>
      <c r="D92" s="265"/>
      <c r="E92" s="266"/>
      <c r="F92" s="227"/>
      <c r="G92" s="267"/>
      <c r="H92" s="268"/>
      <c r="I92" s="7" t="s">
        <v>324</v>
      </c>
      <c r="J92" s="7" t="s">
        <v>611</v>
      </c>
      <c r="K92" s="138"/>
    </row>
    <row r="93" spans="1:11" ht="26.25" customHeight="1">
      <c r="A93" s="214">
        <v>32</v>
      </c>
      <c r="B93" s="265">
        <v>4</v>
      </c>
      <c r="C93" s="265" t="s">
        <v>146</v>
      </c>
      <c r="D93" s="265">
        <v>12</v>
      </c>
      <c r="E93" s="225" t="s">
        <v>135</v>
      </c>
      <c r="F93" s="225" t="s">
        <v>134</v>
      </c>
      <c r="G93" s="267">
        <v>43101</v>
      </c>
      <c r="H93" s="268">
        <v>43465</v>
      </c>
      <c r="I93" s="5" t="s">
        <v>325</v>
      </c>
      <c r="J93" s="5" t="s">
        <v>614</v>
      </c>
      <c r="K93" s="5"/>
    </row>
    <row r="94" spans="1:11" ht="54.75" customHeight="1">
      <c r="A94" s="214"/>
      <c r="B94" s="265"/>
      <c r="C94" s="265"/>
      <c r="D94" s="265"/>
      <c r="E94" s="227"/>
      <c r="F94" s="227"/>
      <c r="G94" s="267"/>
      <c r="H94" s="268"/>
      <c r="I94" s="7" t="s">
        <v>326</v>
      </c>
      <c r="J94" s="7" t="s">
        <v>613</v>
      </c>
      <c r="K94" s="146"/>
    </row>
    <row r="95" spans="1:11" ht="38.25">
      <c r="A95" s="214">
        <v>32</v>
      </c>
      <c r="B95" s="265">
        <v>4</v>
      </c>
      <c r="C95" s="265" t="s">
        <v>146</v>
      </c>
      <c r="D95" s="265">
        <v>13</v>
      </c>
      <c r="E95" s="266" t="s">
        <v>69</v>
      </c>
      <c r="F95" s="225" t="s">
        <v>134</v>
      </c>
      <c r="G95" s="267">
        <v>43101</v>
      </c>
      <c r="H95" s="268">
        <v>43465</v>
      </c>
      <c r="I95" s="76" t="s">
        <v>327</v>
      </c>
      <c r="J95" s="5" t="s">
        <v>616</v>
      </c>
      <c r="K95" s="141"/>
    </row>
    <row r="96" spans="1:11" ht="60" customHeight="1">
      <c r="A96" s="214"/>
      <c r="B96" s="265"/>
      <c r="C96" s="265"/>
      <c r="D96" s="265"/>
      <c r="E96" s="266"/>
      <c r="F96" s="227"/>
      <c r="G96" s="267"/>
      <c r="H96" s="268"/>
      <c r="I96" s="77" t="s">
        <v>328</v>
      </c>
      <c r="J96" s="7" t="s">
        <v>615</v>
      </c>
      <c r="K96" s="144"/>
    </row>
    <row r="97" spans="1:11" ht="65.25" customHeight="1">
      <c r="A97" s="214">
        <v>32</v>
      </c>
      <c r="B97" s="265">
        <v>4</v>
      </c>
      <c r="C97" s="265" t="s">
        <v>146</v>
      </c>
      <c r="D97" s="265">
        <v>14</v>
      </c>
      <c r="E97" s="266" t="s">
        <v>70</v>
      </c>
      <c r="F97" s="225" t="s">
        <v>134</v>
      </c>
      <c r="G97" s="267">
        <v>43831</v>
      </c>
      <c r="H97" s="268">
        <v>44196</v>
      </c>
      <c r="I97" s="76" t="s">
        <v>329</v>
      </c>
      <c r="J97" s="5" t="s">
        <v>617</v>
      </c>
      <c r="K97" s="136"/>
    </row>
    <row r="98" spans="1:11" ht="43.5" customHeight="1">
      <c r="A98" s="214"/>
      <c r="B98" s="265"/>
      <c r="C98" s="265"/>
      <c r="D98" s="265"/>
      <c r="E98" s="266"/>
      <c r="F98" s="227"/>
      <c r="G98" s="267"/>
      <c r="H98" s="268"/>
      <c r="I98" s="77" t="s">
        <v>328</v>
      </c>
      <c r="J98" s="7" t="s">
        <v>615</v>
      </c>
      <c r="K98" s="138"/>
    </row>
    <row r="99" spans="1:11" ht="96" customHeight="1">
      <c r="A99" s="214">
        <v>32</v>
      </c>
      <c r="B99" s="265">
        <v>4</v>
      </c>
      <c r="C99" s="265" t="s">
        <v>146</v>
      </c>
      <c r="D99" s="265">
        <v>15</v>
      </c>
      <c r="E99" s="225" t="s">
        <v>136</v>
      </c>
      <c r="F99" s="225" t="s">
        <v>132</v>
      </c>
      <c r="G99" s="267">
        <v>43831</v>
      </c>
      <c r="H99" s="268">
        <v>44196</v>
      </c>
      <c r="I99" s="76" t="s">
        <v>330</v>
      </c>
      <c r="J99" s="5" t="s">
        <v>618</v>
      </c>
      <c r="K99" s="141"/>
    </row>
    <row r="100" spans="1:11" ht="51">
      <c r="A100" s="214"/>
      <c r="B100" s="265"/>
      <c r="C100" s="265"/>
      <c r="D100" s="265"/>
      <c r="E100" s="227"/>
      <c r="F100" s="227"/>
      <c r="G100" s="267"/>
      <c r="H100" s="268"/>
      <c r="I100" s="134" t="s">
        <v>319</v>
      </c>
      <c r="J100" s="146" t="s">
        <v>750</v>
      </c>
      <c r="K100" s="144"/>
    </row>
    <row r="101" spans="1:11" ht="68.25" customHeight="1">
      <c r="A101" s="159">
        <v>32</v>
      </c>
      <c r="B101" s="181">
        <v>5</v>
      </c>
      <c r="C101" s="181"/>
      <c r="D101" s="181"/>
      <c r="E101" s="182" t="s">
        <v>71</v>
      </c>
      <c r="F101" s="182" t="s">
        <v>137</v>
      </c>
      <c r="G101" s="145"/>
      <c r="H101" s="145"/>
      <c r="I101" s="146"/>
      <c r="J101" s="166"/>
      <c r="K101" s="127"/>
    </row>
    <row r="102" spans="1:11" ht="147.75" customHeight="1">
      <c r="A102" s="159">
        <v>32</v>
      </c>
      <c r="B102" s="181">
        <v>5</v>
      </c>
      <c r="C102" s="181" t="s">
        <v>146</v>
      </c>
      <c r="D102" s="181"/>
      <c r="E102" s="182" t="s">
        <v>72</v>
      </c>
      <c r="F102" s="182" t="s">
        <v>137</v>
      </c>
      <c r="G102" s="176">
        <v>43831</v>
      </c>
      <c r="H102" s="176">
        <v>44196</v>
      </c>
      <c r="I102" s="182"/>
      <c r="J102" s="160" t="s">
        <v>751</v>
      </c>
      <c r="K102" s="160" t="s">
        <v>766</v>
      </c>
    </row>
    <row r="103" spans="1:11" ht="293.25">
      <c r="A103" s="162">
        <v>32</v>
      </c>
      <c r="B103" s="178">
        <v>5</v>
      </c>
      <c r="C103" s="178" t="s">
        <v>147</v>
      </c>
      <c r="D103" s="178"/>
      <c r="E103" s="5" t="s">
        <v>75</v>
      </c>
      <c r="F103" s="5" t="s">
        <v>161</v>
      </c>
      <c r="G103" s="184">
        <v>43831</v>
      </c>
      <c r="H103" s="184">
        <v>44196</v>
      </c>
      <c r="I103" s="76" t="s">
        <v>76</v>
      </c>
      <c r="J103" s="160" t="s">
        <v>688</v>
      </c>
      <c r="K103" s="127"/>
    </row>
    <row r="104" spans="1:11" ht="166.5" customHeight="1">
      <c r="A104" s="159">
        <v>32</v>
      </c>
      <c r="B104" s="181">
        <v>5</v>
      </c>
      <c r="C104" s="181" t="s">
        <v>148</v>
      </c>
      <c r="D104" s="181"/>
      <c r="E104" s="182" t="s">
        <v>77</v>
      </c>
      <c r="F104" s="182" t="s">
        <v>161</v>
      </c>
      <c r="G104" s="176">
        <v>43831</v>
      </c>
      <c r="H104" s="176">
        <v>44196</v>
      </c>
      <c r="I104" s="5" t="s">
        <v>78</v>
      </c>
      <c r="J104" s="165" t="s">
        <v>580</v>
      </c>
      <c r="K104" s="135"/>
    </row>
    <row r="105" spans="1:11" ht="125.25" customHeight="1">
      <c r="A105" s="214">
        <v>32</v>
      </c>
      <c r="B105" s="265">
        <v>5</v>
      </c>
      <c r="C105" s="265" t="s">
        <v>150</v>
      </c>
      <c r="D105" s="265"/>
      <c r="E105" s="266" t="s">
        <v>79</v>
      </c>
      <c r="F105" s="266" t="s">
        <v>161</v>
      </c>
      <c r="G105" s="267">
        <v>43831</v>
      </c>
      <c r="H105" s="268">
        <v>44196</v>
      </c>
      <c r="I105" s="76" t="s">
        <v>331</v>
      </c>
      <c r="J105" s="164" t="s">
        <v>689</v>
      </c>
      <c r="K105" s="129"/>
    </row>
    <row r="106" spans="1:11" ht="61.5" customHeight="1">
      <c r="A106" s="214"/>
      <c r="B106" s="265"/>
      <c r="C106" s="265"/>
      <c r="D106" s="265"/>
      <c r="E106" s="266"/>
      <c r="F106" s="266"/>
      <c r="G106" s="267"/>
      <c r="H106" s="268"/>
      <c r="I106" s="77" t="s">
        <v>332</v>
      </c>
      <c r="J106" s="166" t="s">
        <v>581</v>
      </c>
      <c r="K106" s="130"/>
    </row>
    <row r="107" spans="1:11" ht="219.75" customHeight="1">
      <c r="A107" s="214">
        <v>32</v>
      </c>
      <c r="B107" s="265">
        <v>5</v>
      </c>
      <c r="C107" s="265" t="s">
        <v>154</v>
      </c>
      <c r="D107" s="265"/>
      <c r="E107" s="266" t="s">
        <v>80</v>
      </c>
      <c r="F107" s="225" t="s">
        <v>138</v>
      </c>
      <c r="G107" s="267">
        <v>43831</v>
      </c>
      <c r="H107" s="268">
        <v>44196</v>
      </c>
      <c r="I107" s="5" t="s">
        <v>139</v>
      </c>
      <c r="J107" s="154" t="s">
        <v>690</v>
      </c>
      <c r="K107" s="130"/>
    </row>
    <row r="108" spans="1:11" ht="103.5" customHeight="1">
      <c r="A108" s="214"/>
      <c r="B108" s="265"/>
      <c r="C108" s="265"/>
      <c r="D108" s="265"/>
      <c r="E108" s="266"/>
      <c r="F108" s="227"/>
      <c r="G108" s="267"/>
      <c r="H108" s="268"/>
      <c r="I108" s="182" t="s">
        <v>81</v>
      </c>
      <c r="J108" s="166" t="s">
        <v>570</v>
      </c>
      <c r="K108" s="127"/>
    </row>
    <row r="109" spans="1:11" ht="50.25" customHeight="1">
      <c r="A109" s="159">
        <v>32</v>
      </c>
      <c r="B109" s="181">
        <v>6</v>
      </c>
      <c r="C109" s="181"/>
      <c r="D109" s="181"/>
      <c r="E109" s="164" t="s">
        <v>140</v>
      </c>
      <c r="F109" s="164" t="s">
        <v>137</v>
      </c>
      <c r="G109" s="145"/>
      <c r="H109" s="145"/>
      <c r="I109" s="146"/>
      <c r="J109" s="164"/>
      <c r="K109" s="190"/>
    </row>
    <row r="110" spans="1:11" ht="74.25" customHeight="1">
      <c r="A110" s="159">
        <v>32</v>
      </c>
      <c r="B110" s="181">
        <v>6</v>
      </c>
      <c r="C110" s="181" t="s">
        <v>146</v>
      </c>
      <c r="D110" s="181"/>
      <c r="E110" s="182" t="s">
        <v>82</v>
      </c>
      <c r="F110" s="182" t="s">
        <v>141</v>
      </c>
      <c r="G110" s="176">
        <v>43831</v>
      </c>
      <c r="H110" s="176">
        <v>44196</v>
      </c>
      <c r="I110" s="79"/>
      <c r="J110" s="160" t="s">
        <v>687</v>
      </c>
      <c r="K110" s="127"/>
    </row>
    <row r="111" spans="1:11" ht="52.5" customHeight="1">
      <c r="A111" s="214">
        <v>32</v>
      </c>
      <c r="B111" s="265">
        <v>6</v>
      </c>
      <c r="C111" s="265" t="s">
        <v>146</v>
      </c>
      <c r="D111" s="265" t="s">
        <v>146</v>
      </c>
      <c r="E111" s="266" t="s">
        <v>83</v>
      </c>
      <c r="F111" s="225" t="s">
        <v>158</v>
      </c>
      <c r="G111" s="267">
        <v>43831</v>
      </c>
      <c r="H111" s="267">
        <v>44196</v>
      </c>
      <c r="I111" s="182" t="s">
        <v>84</v>
      </c>
      <c r="J111" s="128" t="s">
        <v>571</v>
      </c>
      <c r="K111" s="127"/>
    </row>
    <row r="112" spans="1:11" ht="81.75" customHeight="1">
      <c r="A112" s="214"/>
      <c r="B112" s="265"/>
      <c r="C112" s="265"/>
      <c r="D112" s="265"/>
      <c r="E112" s="266"/>
      <c r="F112" s="226"/>
      <c r="G112" s="267"/>
      <c r="H112" s="267"/>
      <c r="I112" s="5" t="s">
        <v>333</v>
      </c>
      <c r="J112" s="164" t="s">
        <v>572</v>
      </c>
      <c r="K112" s="127"/>
    </row>
    <row r="113" spans="1:11" ht="63.75" customHeight="1">
      <c r="A113" s="214">
        <v>32</v>
      </c>
      <c r="B113" s="265">
        <v>6</v>
      </c>
      <c r="C113" s="265" t="s">
        <v>146</v>
      </c>
      <c r="D113" s="265" t="s">
        <v>147</v>
      </c>
      <c r="E113" s="266" t="s">
        <v>85</v>
      </c>
      <c r="F113" s="225" t="s">
        <v>141</v>
      </c>
      <c r="G113" s="267">
        <v>43831</v>
      </c>
      <c r="H113" s="268">
        <v>44196</v>
      </c>
      <c r="I113" s="5" t="s">
        <v>86</v>
      </c>
      <c r="J113" s="5" t="s">
        <v>619</v>
      </c>
      <c r="K113" s="225" t="s">
        <v>620</v>
      </c>
    </row>
    <row r="114" spans="1:11" ht="81.75" customHeight="1">
      <c r="A114" s="214"/>
      <c r="B114" s="265"/>
      <c r="C114" s="265"/>
      <c r="D114" s="265"/>
      <c r="E114" s="266"/>
      <c r="F114" s="227"/>
      <c r="G114" s="267"/>
      <c r="H114" s="268"/>
      <c r="I114" s="7" t="s">
        <v>334</v>
      </c>
      <c r="J114" s="7" t="s">
        <v>621</v>
      </c>
      <c r="K114" s="227"/>
    </row>
    <row r="115" spans="1:11" ht="183" customHeight="1">
      <c r="A115" s="214">
        <v>32</v>
      </c>
      <c r="B115" s="265">
        <v>6</v>
      </c>
      <c r="C115" s="265" t="s">
        <v>146</v>
      </c>
      <c r="D115" s="265" t="s">
        <v>148</v>
      </c>
      <c r="E115" s="266" t="s">
        <v>87</v>
      </c>
      <c r="F115" s="225" t="s">
        <v>159</v>
      </c>
      <c r="G115" s="267">
        <v>43831</v>
      </c>
      <c r="H115" s="268">
        <v>44196</v>
      </c>
      <c r="I115" s="76" t="s">
        <v>335</v>
      </c>
      <c r="J115" s="164" t="s">
        <v>622</v>
      </c>
      <c r="K115" s="5" t="s">
        <v>623</v>
      </c>
    </row>
    <row r="116" spans="1:11" ht="48.75" customHeight="1">
      <c r="A116" s="214"/>
      <c r="B116" s="265"/>
      <c r="C116" s="265"/>
      <c r="D116" s="265"/>
      <c r="E116" s="266"/>
      <c r="F116" s="227"/>
      <c r="G116" s="267"/>
      <c r="H116" s="268"/>
      <c r="I116" s="77" t="s">
        <v>336</v>
      </c>
      <c r="J116" s="166" t="s">
        <v>572</v>
      </c>
      <c r="K116" s="146"/>
    </row>
    <row r="117" spans="1:11" ht="181.5" customHeight="1">
      <c r="A117" s="214">
        <v>32</v>
      </c>
      <c r="B117" s="265">
        <v>6</v>
      </c>
      <c r="C117" s="265" t="s">
        <v>146</v>
      </c>
      <c r="D117" s="265" t="s">
        <v>149</v>
      </c>
      <c r="E117" s="266" t="s">
        <v>88</v>
      </c>
      <c r="F117" s="225" t="s">
        <v>141</v>
      </c>
      <c r="G117" s="267">
        <v>43831</v>
      </c>
      <c r="H117" s="268">
        <v>44196</v>
      </c>
      <c r="I117" s="76" t="s">
        <v>337</v>
      </c>
      <c r="J117" s="173" t="s">
        <v>625</v>
      </c>
      <c r="K117" s="5" t="s">
        <v>623</v>
      </c>
    </row>
    <row r="118" spans="1:11">
      <c r="A118" s="214"/>
      <c r="B118" s="265"/>
      <c r="C118" s="265"/>
      <c r="D118" s="265"/>
      <c r="E118" s="266"/>
      <c r="F118" s="226"/>
      <c r="G118" s="267"/>
      <c r="H118" s="268"/>
      <c r="I118" s="134" t="s">
        <v>338</v>
      </c>
      <c r="J118" s="146" t="s">
        <v>624</v>
      </c>
      <c r="K118" s="146"/>
    </row>
    <row r="119" spans="1:11" ht="231.75" customHeight="1">
      <c r="A119" s="159">
        <v>32</v>
      </c>
      <c r="B119" s="181">
        <v>6</v>
      </c>
      <c r="C119" s="181" t="s">
        <v>146</v>
      </c>
      <c r="D119" s="181" t="s">
        <v>150</v>
      </c>
      <c r="E119" s="182" t="s">
        <v>89</v>
      </c>
      <c r="F119" s="164" t="s">
        <v>141</v>
      </c>
      <c r="G119" s="176">
        <v>43831</v>
      </c>
      <c r="H119" s="176">
        <v>44196</v>
      </c>
      <c r="I119" s="146" t="s">
        <v>339</v>
      </c>
      <c r="J119" s="160" t="s">
        <v>627</v>
      </c>
      <c r="K119" s="182" t="s">
        <v>626</v>
      </c>
    </row>
    <row r="120" spans="1:11" ht="320.25" customHeight="1">
      <c r="A120" s="159">
        <v>32</v>
      </c>
      <c r="B120" s="181">
        <v>6</v>
      </c>
      <c r="C120" s="181" t="s">
        <v>146</v>
      </c>
      <c r="D120" s="181" t="s">
        <v>151</v>
      </c>
      <c r="E120" s="182" t="s">
        <v>90</v>
      </c>
      <c r="F120" s="182" t="s">
        <v>141</v>
      </c>
      <c r="G120" s="176">
        <v>43831</v>
      </c>
      <c r="H120" s="176">
        <v>44196</v>
      </c>
      <c r="I120" s="182" t="s">
        <v>340</v>
      </c>
      <c r="J120" s="182" t="s">
        <v>628</v>
      </c>
      <c r="K120" s="182" t="s">
        <v>559</v>
      </c>
    </row>
    <row r="121" spans="1:11" ht="300" customHeight="1">
      <c r="A121" s="159">
        <v>32</v>
      </c>
      <c r="B121" s="181">
        <v>6</v>
      </c>
      <c r="C121" s="181" t="s">
        <v>146</v>
      </c>
      <c r="D121" s="181" t="s">
        <v>152</v>
      </c>
      <c r="E121" s="182" t="s">
        <v>91</v>
      </c>
      <c r="F121" s="164" t="s">
        <v>141</v>
      </c>
      <c r="G121" s="176">
        <v>43831</v>
      </c>
      <c r="H121" s="176">
        <v>44196</v>
      </c>
      <c r="I121" s="182" t="s">
        <v>341</v>
      </c>
      <c r="J121" s="182" t="s">
        <v>630</v>
      </c>
      <c r="K121" s="182" t="s">
        <v>629</v>
      </c>
    </row>
    <row r="122" spans="1:11" ht="159" customHeight="1">
      <c r="A122" s="159">
        <v>32</v>
      </c>
      <c r="B122" s="181">
        <v>6</v>
      </c>
      <c r="C122" s="181" t="s">
        <v>146</v>
      </c>
      <c r="D122" s="181">
        <v>11</v>
      </c>
      <c r="E122" s="182" t="s">
        <v>92</v>
      </c>
      <c r="F122" s="164" t="s">
        <v>141</v>
      </c>
      <c r="G122" s="176">
        <v>43831</v>
      </c>
      <c r="H122" s="176">
        <v>44196</v>
      </c>
      <c r="I122" s="5" t="s">
        <v>342</v>
      </c>
      <c r="J122" s="182" t="s">
        <v>631</v>
      </c>
      <c r="K122" s="127"/>
    </row>
    <row r="123" spans="1:11" ht="221.25" customHeight="1">
      <c r="A123" s="214">
        <v>32</v>
      </c>
      <c r="B123" s="265">
        <v>6</v>
      </c>
      <c r="C123" s="265" t="s">
        <v>146</v>
      </c>
      <c r="D123" s="265">
        <v>12</v>
      </c>
      <c r="E123" s="266" t="s">
        <v>93</v>
      </c>
      <c r="F123" s="225" t="s">
        <v>141</v>
      </c>
      <c r="G123" s="267">
        <v>43831</v>
      </c>
      <c r="H123" s="268">
        <v>44196</v>
      </c>
      <c r="I123" s="5" t="s">
        <v>94</v>
      </c>
      <c r="J123" s="182" t="s">
        <v>633</v>
      </c>
      <c r="K123" s="127"/>
    </row>
    <row r="124" spans="1:11" ht="86.25" customHeight="1">
      <c r="A124" s="214"/>
      <c r="B124" s="265"/>
      <c r="C124" s="265"/>
      <c r="D124" s="265"/>
      <c r="E124" s="266"/>
      <c r="F124" s="227"/>
      <c r="G124" s="267"/>
      <c r="H124" s="268"/>
      <c r="I124" s="146" t="s">
        <v>343</v>
      </c>
      <c r="J124" s="146" t="s">
        <v>632</v>
      </c>
      <c r="K124" s="127"/>
    </row>
    <row r="125" spans="1:11" ht="131.25" customHeight="1">
      <c r="A125" s="159">
        <v>32</v>
      </c>
      <c r="B125" s="181">
        <v>6</v>
      </c>
      <c r="C125" s="181" t="s">
        <v>146</v>
      </c>
      <c r="D125" s="181">
        <v>13</v>
      </c>
      <c r="E125" s="182" t="s">
        <v>95</v>
      </c>
      <c r="F125" s="164" t="s">
        <v>141</v>
      </c>
      <c r="G125" s="176">
        <v>43831</v>
      </c>
      <c r="H125" s="176">
        <v>44196</v>
      </c>
      <c r="I125" s="146" t="s">
        <v>344</v>
      </c>
      <c r="J125" s="182" t="s">
        <v>634</v>
      </c>
      <c r="K125" s="127"/>
    </row>
    <row r="126" spans="1:11" ht="144" customHeight="1">
      <c r="A126" s="159">
        <v>32</v>
      </c>
      <c r="B126" s="181">
        <v>6</v>
      </c>
      <c r="C126" s="181" t="s">
        <v>146</v>
      </c>
      <c r="D126" s="181">
        <v>14</v>
      </c>
      <c r="E126" s="182" t="s">
        <v>142</v>
      </c>
      <c r="F126" s="182" t="s">
        <v>141</v>
      </c>
      <c r="G126" s="176">
        <v>43831</v>
      </c>
      <c r="H126" s="176">
        <v>44196</v>
      </c>
      <c r="I126" s="182" t="s">
        <v>345</v>
      </c>
      <c r="J126" s="182" t="s">
        <v>635</v>
      </c>
      <c r="K126" s="127"/>
    </row>
    <row r="127" spans="1:11" ht="110.25" customHeight="1">
      <c r="A127" s="159">
        <v>32</v>
      </c>
      <c r="B127" s="181">
        <v>6</v>
      </c>
      <c r="C127" s="181" t="s">
        <v>146</v>
      </c>
      <c r="D127" s="181">
        <v>15</v>
      </c>
      <c r="E127" s="182" t="s">
        <v>96</v>
      </c>
      <c r="F127" s="182" t="s">
        <v>141</v>
      </c>
      <c r="G127" s="176">
        <v>43831</v>
      </c>
      <c r="H127" s="176">
        <v>44196</v>
      </c>
      <c r="I127" s="182" t="s">
        <v>346</v>
      </c>
      <c r="J127" s="182" t="s">
        <v>636</v>
      </c>
      <c r="K127" s="127"/>
    </row>
    <row r="128" spans="1:11" ht="195" customHeight="1">
      <c r="A128" s="159">
        <v>32</v>
      </c>
      <c r="B128" s="181">
        <v>6</v>
      </c>
      <c r="C128" s="181" t="s">
        <v>146</v>
      </c>
      <c r="D128" s="181">
        <v>16</v>
      </c>
      <c r="E128" s="182" t="s">
        <v>97</v>
      </c>
      <c r="F128" s="182" t="s">
        <v>141</v>
      </c>
      <c r="G128" s="176">
        <v>43831</v>
      </c>
      <c r="H128" s="176">
        <v>44196</v>
      </c>
      <c r="I128" s="182" t="s">
        <v>98</v>
      </c>
      <c r="J128" s="182" t="s">
        <v>637</v>
      </c>
      <c r="K128" s="127"/>
    </row>
    <row r="129" spans="1:11" ht="190.5" customHeight="1">
      <c r="A129" s="159">
        <v>32</v>
      </c>
      <c r="B129" s="181">
        <v>6</v>
      </c>
      <c r="C129" s="181" t="s">
        <v>146</v>
      </c>
      <c r="D129" s="181">
        <v>17</v>
      </c>
      <c r="E129" s="182" t="s">
        <v>99</v>
      </c>
      <c r="F129" s="182" t="s">
        <v>141</v>
      </c>
      <c r="G129" s="176">
        <v>43831</v>
      </c>
      <c r="H129" s="176">
        <v>44196</v>
      </c>
      <c r="I129" s="182" t="s">
        <v>638</v>
      </c>
      <c r="J129" s="182" t="s">
        <v>641</v>
      </c>
      <c r="K129" s="127"/>
    </row>
    <row r="130" spans="1:11" ht="211.5" customHeight="1">
      <c r="A130" s="159">
        <v>32</v>
      </c>
      <c r="B130" s="181">
        <v>6</v>
      </c>
      <c r="C130" s="181" t="s">
        <v>146</v>
      </c>
      <c r="D130" s="181">
        <v>18</v>
      </c>
      <c r="E130" s="182" t="s">
        <v>155</v>
      </c>
      <c r="F130" s="164" t="s">
        <v>141</v>
      </c>
      <c r="G130" s="176">
        <v>43831</v>
      </c>
      <c r="H130" s="176">
        <v>44196</v>
      </c>
      <c r="I130" s="182" t="s">
        <v>639</v>
      </c>
      <c r="J130" s="182" t="s">
        <v>642</v>
      </c>
      <c r="K130" s="127"/>
    </row>
    <row r="131" spans="1:11" ht="158.25" customHeight="1">
      <c r="A131" s="159">
        <v>32</v>
      </c>
      <c r="B131" s="181">
        <v>6</v>
      </c>
      <c r="C131" s="181" t="s">
        <v>147</v>
      </c>
      <c r="D131" s="181"/>
      <c r="E131" s="182" t="s">
        <v>100</v>
      </c>
      <c r="F131" s="164" t="s">
        <v>141</v>
      </c>
      <c r="G131" s="176">
        <v>43831</v>
      </c>
      <c r="H131" s="176">
        <v>44196</v>
      </c>
      <c r="I131" s="182" t="s">
        <v>640</v>
      </c>
      <c r="J131" s="182" t="s">
        <v>691</v>
      </c>
      <c r="K131" s="127"/>
    </row>
    <row r="132" spans="1:11" ht="63.75">
      <c r="A132" s="159">
        <v>32</v>
      </c>
      <c r="B132" s="181">
        <v>6</v>
      </c>
      <c r="C132" s="181" t="s">
        <v>148</v>
      </c>
      <c r="D132" s="181"/>
      <c r="E132" s="6" t="s">
        <v>101</v>
      </c>
      <c r="F132" s="164" t="s">
        <v>141</v>
      </c>
      <c r="G132" s="176">
        <v>43831</v>
      </c>
      <c r="H132" s="176">
        <v>44196</v>
      </c>
      <c r="I132" s="5"/>
      <c r="J132" s="164" t="s">
        <v>687</v>
      </c>
      <c r="K132" s="127"/>
    </row>
    <row r="133" spans="1:11" ht="116.25" customHeight="1">
      <c r="A133" s="214">
        <v>32</v>
      </c>
      <c r="B133" s="265">
        <v>6</v>
      </c>
      <c r="C133" s="265" t="s">
        <v>148</v>
      </c>
      <c r="D133" s="265" t="s">
        <v>148</v>
      </c>
      <c r="E133" s="266" t="s">
        <v>643</v>
      </c>
      <c r="F133" s="225" t="s">
        <v>141</v>
      </c>
      <c r="G133" s="267">
        <v>43831</v>
      </c>
      <c r="H133" s="268">
        <v>44196</v>
      </c>
      <c r="I133" s="76" t="s">
        <v>644</v>
      </c>
      <c r="J133" s="5" t="s">
        <v>760</v>
      </c>
      <c r="K133" s="141"/>
    </row>
    <row r="134" spans="1:11">
      <c r="A134" s="214"/>
      <c r="B134" s="265"/>
      <c r="C134" s="265"/>
      <c r="D134" s="265"/>
      <c r="E134" s="266"/>
      <c r="F134" s="227"/>
      <c r="G134" s="267"/>
      <c r="H134" s="268"/>
      <c r="I134" s="134" t="s">
        <v>338</v>
      </c>
      <c r="J134" s="7" t="s">
        <v>624</v>
      </c>
      <c r="K134" s="144"/>
    </row>
    <row r="135" spans="1:11" ht="111" customHeight="1">
      <c r="A135" s="214">
        <v>32</v>
      </c>
      <c r="B135" s="265">
        <v>6</v>
      </c>
      <c r="C135" s="265" t="s">
        <v>148</v>
      </c>
      <c r="D135" s="265" t="s">
        <v>149</v>
      </c>
      <c r="E135" s="266" t="s">
        <v>102</v>
      </c>
      <c r="F135" s="225" t="s">
        <v>141</v>
      </c>
      <c r="G135" s="267">
        <v>43831</v>
      </c>
      <c r="H135" s="268">
        <v>44196</v>
      </c>
      <c r="I135" s="76" t="s">
        <v>347</v>
      </c>
      <c r="J135" s="5" t="s">
        <v>761</v>
      </c>
      <c r="K135" s="141"/>
    </row>
    <row r="136" spans="1:11">
      <c r="A136" s="214"/>
      <c r="B136" s="265"/>
      <c r="C136" s="265"/>
      <c r="D136" s="265"/>
      <c r="E136" s="266"/>
      <c r="F136" s="227"/>
      <c r="G136" s="267"/>
      <c r="H136" s="268"/>
      <c r="I136" s="134" t="s">
        <v>338</v>
      </c>
      <c r="J136" s="7" t="s">
        <v>624</v>
      </c>
      <c r="K136" s="144"/>
    </row>
    <row r="137" spans="1:11" ht="273.75" customHeight="1">
      <c r="A137" s="222">
        <v>32</v>
      </c>
      <c r="B137" s="251">
        <v>6</v>
      </c>
      <c r="C137" s="251" t="s">
        <v>149</v>
      </c>
      <c r="D137" s="251"/>
      <c r="E137" s="225" t="s">
        <v>103</v>
      </c>
      <c r="F137" s="225" t="s">
        <v>348</v>
      </c>
      <c r="G137" s="247">
        <v>43831</v>
      </c>
      <c r="H137" s="247">
        <v>44196</v>
      </c>
      <c r="I137" s="249" t="s">
        <v>349</v>
      </c>
      <c r="J137" s="182" t="s">
        <v>692</v>
      </c>
      <c r="K137" s="141"/>
    </row>
    <row r="138" spans="1:11" ht="22.5" customHeight="1">
      <c r="A138" s="224"/>
      <c r="B138" s="252"/>
      <c r="C138" s="252"/>
      <c r="D138" s="252"/>
      <c r="E138" s="227"/>
      <c r="F138" s="227"/>
      <c r="G138" s="248"/>
      <c r="H138" s="248"/>
      <c r="I138" s="250"/>
      <c r="J138" s="146" t="s">
        <v>624</v>
      </c>
      <c r="K138" s="144"/>
    </row>
    <row r="139" spans="1:11" ht="114.75" customHeight="1">
      <c r="A139" s="162">
        <v>32</v>
      </c>
      <c r="B139" s="178">
        <v>6</v>
      </c>
      <c r="C139" s="178" t="s">
        <v>104</v>
      </c>
      <c r="D139" s="178"/>
      <c r="E139" s="164" t="s">
        <v>105</v>
      </c>
      <c r="F139" s="164" t="s">
        <v>350</v>
      </c>
      <c r="G139" s="180">
        <v>43831</v>
      </c>
      <c r="H139" s="180">
        <v>44196</v>
      </c>
      <c r="I139" s="167"/>
      <c r="J139" s="7" t="s">
        <v>671</v>
      </c>
      <c r="K139" s="127"/>
    </row>
    <row r="140" spans="1:11" ht="102">
      <c r="A140" s="222">
        <v>32</v>
      </c>
      <c r="B140" s="251">
        <v>6</v>
      </c>
      <c r="C140" s="251" t="s">
        <v>104</v>
      </c>
      <c r="D140" s="251" t="s">
        <v>146</v>
      </c>
      <c r="E140" s="164" t="s">
        <v>106</v>
      </c>
      <c r="F140" s="164" t="s">
        <v>350</v>
      </c>
      <c r="G140" s="180">
        <v>43831</v>
      </c>
      <c r="H140" s="180">
        <v>44196</v>
      </c>
      <c r="I140" s="167"/>
      <c r="J140" s="160"/>
      <c r="K140" s="127"/>
    </row>
    <row r="141" spans="1:11" ht="357.75" customHeight="1">
      <c r="A141" s="223"/>
      <c r="B141" s="258"/>
      <c r="C141" s="258"/>
      <c r="D141" s="258"/>
      <c r="E141" s="164" t="s">
        <v>107</v>
      </c>
      <c r="F141" s="164" t="s">
        <v>350</v>
      </c>
      <c r="G141" s="180">
        <v>43831</v>
      </c>
      <c r="H141" s="180">
        <v>44196</v>
      </c>
      <c r="I141" s="164" t="s">
        <v>649</v>
      </c>
      <c r="J141" s="164" t="s">
        <v>665</v>
      </c>
      <c r="K141" s="127"/>
    </row>
    <row r="142" spans="1:11" ht="228" customHeight="1">
      <c r="A142" s="224"/>
      <c r="B142" s="252"/>
      <c r="C142" s="252"/>
      <c r="D142" s="252"/>
      <c r="E142" s="182" t="s">
        <v>351</v>
      </c>
      <c r="F142" s="165"/>
      <c r="G142" s="183"/>
      <c r="H142" s="183"/>
      <c r="I142" s="160" t="s">
        <v>763</v>
      </c>
      <c r="J142" s="182" t="s">
        <v>650</v>
      </c>
      <c r="K142" s="182" t="s">
        <v>762</v>
      </c>
    </row>
    <row r="143" spans="1:11" ht="102">
      <c r="A143" s="162">
        <v>32</v>
      </c>
      <c r="B143" s="178">
        <v>6</v>
      </c>
      <c r="C143" s="178" t="s">
        <v>108</v>
      </c>
      <c r="D143" s="178"/>
      <c r="E143" s="164" t="s">
        <v>109</v>
      </c>
      <c r="F143" s="164" t="s">
        <v>350</v>
      </c>
      <c r="G143" s="180">
        <v>43831</v>
      </c>
      <c r="H143" s="180">
        <v>44196</v>
      </c>
      <c r="I143" s="167"/>
      <c r="J143" s="160" t="s">
        <v>686</v>
      </c>
      <c r="K143" s="146"/>
    </row>
    <row r="144" spans="1:11" ht="63.75">
      <c r="A144" s="222">
        <v>32</v>
      </c>
      <c r="B144" s="251">
        <v>6</v>
      </c>
      <c r="C144" s="251" t="s">
        <v>108</v>
      </c>
      <c r="D144" s="251" t="s">
        <v>146</v>
      </c>
      <c r="E144" s="164" t="s">
        <v>110</v>
      </c>
      <c r="F144" s="164" t="s">
        <v>143</v>
      </c>
      <c r="G144" s="180">
        <v>43831</v>
      </c>
      <c r="H144" s="180">
        <v>44196</v>
      </c>
      <c r="I144" s="167"/>
      <c r="J144" s="160"/>
      <c r="K144" s="127"/>
    </row>
    <row r="145" spans="1:11" ht="305.25" customHeight="1">
      <c r="A145" s="223"/>
      <c r="B145" s="258"/>
      <c r="C145" s="258"/>
      <c r="D145" s="258"/>
      <c r="E145" s="164" t="s">
        <v>156</v>
      </c>
      <c r="F145" s="164" t="s">
        <v>143</v>
      </c>
      <c r="G145" s="82">
        <v>43831</v>
      </c>
      <c r="H145" s="82">
        <v>44196</v>
      </c>
      <c r="I145" s="164" t="s">
        <v>666</v>
      </c>
      <c r="J145" s="164" t="s">
        <v>651</v>
      </c>
      <c r="K145" s="160" t="s">
        <v>652</v>
      </c>
    </row>
    <row r="146" spans="1:11" ht="102">
      <c r="A146" s="162">
        <v>32</v>
      </c>
      <c r="B146" s="178">
        <v>6</v>
      </c>
      <c r="C146" s="178" t="s">
        <v>111</v>
      </c>
      <c r="D146" s="178"/>
      <c r="E146" s="167" t="s">
        <v>112</v>
      </c>
      <c r="F146" s="164" t="s">
        <v>350</v>
      </c>
      <c r="G146" s="180">
        <v>43831</v>
      </c>
      <c r="H146" s="180">
        <v>44196</v>
      </c>
      <c r="I146" s="167"/>
      <c r="J146" s="160" t="s">
        <v>686</v>
      </c>
      <c r="K146" s="127"/>
    </row>
    <row r="147" spans="1:11" ht="63.75">
      <c r="A147" s="162">
        <v>32</v>
      </c>
      <c r="B147" s="178">
        <v>6</v>
      </c>
      <c r="C147" s="178" t="s">
        <v>111</v>
      </c>
      <c r="D147" s="178" t="s">
        <v>146</v>
      </c>
      <c r="E147" s="164" t="s">
        <v>113</v>
      </c>
      <c r="F147" s="164" t="s">
        <v>143</v>
      </c>
      <c r="G147" s="180">
        <v>43831</v>
      </c>
      <c r="H147" s="180">
        <v>44196</v>
      </c>
      <c r="I147" s="167"/>
      <c r="J147" s="160"/>
      <c r="K147" s="127"/>
    </row>
    <row r="148" spans="1:11" ht="228" customHeight="1">
      <c r="A148" s="28"/>
      <c r="B148" s="29"/>
      <c r="C148" s="29"/>
      <c r="D148" s="29"/>
      <c r="E148" s="5" t="s">
        <v>157</v>
      </c>
      <c r="F148" s="5" t="s">
        <v>143</v>
      </c>
      <c r="G148" s="184">
        <v>43831</v>
      </c>
      <c r="H148" s="147">
        <v>44196</v>
      </c>
      <c r="I148" s="164" t="s">
        <v>653</v>
      </c>
      <c r="J148" s="164" t="s">
        <v>654</v>
      </c>
      <c r="K148" s="136"/>
    </row>
    <row r="149" spans="1:11" ht="277.5" customHeight="1">
      <c r="A149" s="28"/>
      <c r="B149" s="29"/>
      <c r="C149" s="29"/>
      <c r="D149" s="29"/>
      <c r="E149" s="146"/>
      <c r="F149" s="146"/>
      <c r="G149" s="186"/>
      <c r="H149" s="148"/>
      <c r="I149" s="166" t="s">
        <v>655</v>
      </c>
      <c r="J149" s="166" t="s">
        <v>656</v>
      </c>
      <c r="K149" s="138"/>
    </row>
    <row r="150" spans="1:11" ht="63.75">
      <c r="A150" s="162">
        <v>32</v>
      </c>
      <c r="B150" s="178" t="s">
        <v>352</v>
      </c>
      <c r="C150" s="178"/>
      <c r="D150" s="178"/>
      <c r="E150" s="160" t="s">
        <v>498</v>
      </c>
      <c r="F150" s="164" t="s">
        <v>143</v>
      </c>
      <c r="G150" s="180">
        <v>43831</v>
      </c>
      <c r="H150" s="180">
        <v>44196</v>
      </c>
      <c r="I150" s="168"/>
      <c r="J150" s="160"/>
      <c r="K150" s="127"/>
    </row>
    <row r="151" spans="1:11" ht="206.25" customHeight="1">
      <c r="A151" s="162">
        <v>32</v>
      </c>
      <c r="B151" s="178" t="s">
        <v>352</v>
      </c>
      <c r="C151" s="178" t="s">
        <v>146</v>
      </c>
      <c r="D151" s="178"/>
      <c r="E151" s="182" t="s">
        <v>645</v>
      </c>
      <c r="F151" s="164" t="s">
        <v>143</v>
      </c>
      <c r="G151" s="180">
        <v>43831</v>
      </c>
      <c r="H151" s="180">
        <v>44196</v>
      </c>
      <c r="I151" s="182" t="s">
        <v>730</v>
      </c>
      <c r="J151" s="182" t="s">
        <v>733</v>
      </c>
      <c r="K151" s="5" t="s">
        <v>646</v>
      </c>
    </row>
    <row r="152" spans="1:11" ht="177" customHeight="1">
      <c r="A152" s="162">
        <v>32</v>
      </c>
      <c r="B152" s="178" t="s">
        <v>352</v>
      </c>
      <c r="C152" s="178" t="s">
        <v>147</v>
      </c>
      <c r="D152" s="178"/>
      <c r="E152" s="5" t="s">
        <v>647</v>
      </c>
      <c r="F152" s="164" t="s">
        <v>143</v>
      </c>
      <c r="G152" s="180">
        <v>43831</v>
      </c>
      <c r="H152" s="180">
        <v>44196</v>
      </c>
      <c r="I152" s="182" t="s">
        <v>764</v>
      </c>
      <c r="J152" s="182" t="s">
        <v>732</v>
      </c>
      <c r="K152" s="160" t="s">
        <v>729</v>
      </c>
    </row>
    <row r="153" spans="1:11" ht="76.5">
      <c r="A153" s="159">
        <v>32</v>
      </c>
      <c r="B153" s="181">
        <v>9</v>
      </c>
      <c r="C153" s="181"/>
      <c r="D153" s="181"/>
      <c r="E153" s="6" t="s">
        <v>114</v>
      </c>
      <c r="F153" s="182" t="s">
        <v>353</v>
      </c>
      <c r="G153" s="176">
        <v>43831</v>
      </c>
      <c r="H153" s="176">
        <v>44196</v>
      </c>
      <c r="I153" s="182" t="s">
        <v>115</v>
      </c>
      <c r="J153" s="182" t="s">
        <v>668</v>
      </c>
      <c r="K153" s="127"/>
    </row>
    <row r="154" spans="1:11" ht="69" customHeight="1">
      <c r="A154" s="159">
        <v>32</v>
      </c>
      <c r="B154" s="181">
        <v>9</v>
      </c>
      <c r="C154" s="181" t="s">
        <v>147</v>
      </c>
      <c r="D154" s="181"/>
      <c r="E154" s="182" t="s">
        <v>116</v>
      </c>
      <c r="F154" s="182" t="s">
        <v>117</v>
      </c>
      <c r="G154" s="176">
        <v>43831</v>
      </c>
      <c r="H154" s="176">
        <v>44196</v>
      </c>
      <c r="I154" s="182" t="s">
        <v>354</v>
      </c>
      <c r="J154" s="182" t="s">
        <v>734</v>
      </c>
      <c r="K154" s="127"/>
    </row>
    <row r="155" spans="1:11" ht="51">
      <c r="A155" s="159">
        <v>32</v>
      </c>
      <c r="B155" s="181">
        <v>9</v>
      </c>
      <c r="C155" s="181" t="s">
        <v>147</v>
      </c>
      <c r="D155" s="181" t="s">
        <v>146</v>
      </c>
      <c r="E155" s="182" t="s">
        <v>119</v>
      </c>
      <c r="F155" s="182" t="s">
        <v>117</v>
      </c>
      <c r="G155" s="176">
        <v>43831</v>
      </c>
      <c r="H155" s="176">
        <v>44196</v>
      </c>
      <c r="I155" s="182" t="s">
        <v>118</v>
      </c>
      <c r="J155" s="182" t="s">
        <v>731</v>
      </c>
      <c r="K155" s="127"/>
    </row>
    <row r="156" spans="1:11" ht="51">
      <c r="A156" s="159">
        <v>32</v>
      </c>
      <c r="B156" s="181">
        <v>9</v>
      </c>
      <c r="C156" s="181" t="s">
        <v>147</v>
      </c>
      <c r="D156" s="181" t="s">
        <v>147</v>
      </c>
      <c r="E156" s="182" t="s">
        <v>120</v>
      </c>
      <c r="F156" s="182" t="s">
        <v>117</v>
      </c>
      <c r="G156" s="176">
        <v>43831</v>
      </c>
      <c r="H156" s="176">
        <v>44196</v>
      </c>
      <c r="I156" s="182" t="s">
        <v>118</v>
      </c>
      <c r="J156" s="182" t="s">
        <v>731</v>
      </c>
      <c r="K156" s="127"/>
    </row>
    <row r="157" spans="1:11" ht="114.75">
      <c r="A157" s="159">
        <v>32</v>
      </c>
      <c r="B157" s="181">
        <v>9</v>
      </c>
      <c r="C157" s="181" t="s">
        <v>148</v>
      </c>
      <c r="D157" s="181"/>
      <c r="E157" s="182" t="s">
        <v>121</v>
      </c>
      <c r="F157" s="182" t="s">
        <v>126</v>
      </c>
      <c r="G157" s="176">
        <v>43831</v>
      </c>
      <c r="H157" s="176">
        <v>44196</v>
      </c>
      <c r="I157" s="5" t="s">
        <v>355</v>
      </c>
      <c r="J157" s="182" t="s">
        <v>693</v>
      </c>
      <c r="K157" s="127"/>
    </row>
    <row r="158" spans="1:11" ht="107.25" customHeight="1">
      <c r="A158" s="157">
        <v>32</v>
      </c>
      <c r="B158" s="132">
        <v>9</v>
      </c>
      <c r="C158" s="132" t="s">
        <v>149</v>
      </c>
      <c r="D158" s="132"/>
      <c r="E158" s="5" t="s">
        <v>122</v>
      </c>
      <c r="F158" s="5" t="s">
        <v>123</v>
      </c>
      <c r="G158" s="184">
        <v>43831</v>
      </c>
      <c r="H158" s="184">
        <v>44196</v>
      </c>
      <c r="I158" s="5" t="s">
        <v>124</v>
      </c>
      <c r="J158" s="5" t="s">
        <v>694</v>
      </c>
      <c r="K158" s="136"/>
    </row>
    <row r="159" spans="1:11" ht="136.5" customHeight="1">
      <c r="A159" s="131"/>
      <c r="B159" s="133"/>
      <c r="C159" s="133"/>
      <c r="D159" s="133"/>
      <c r="E159" s="146"/>
      <c r="F159" s="146"/>
      <c r="G159" s="186"/>
      <c r="H159" s="186"/>
      <c r="I159" s="7" t="s">
        <v>735</v>
      </c>
      <c r="J159" s="7" t="s">
        <v>736</v>
      </c>
      <c r="K159" s="138"/>
    </row>
    <row r="160" spans="1:11" ht="161.25" customHeight="1">
      <c r="A160" s="157">
        <v>32</v>
      </c>
      <c r="B160" s="132">
        <v>9</v>
      </c>
      <c r="C160" s="132" t="s">
        <v>154</v>
      </c>
      <c r="D160" s="132"/>
      <c r="E160" s="5" t="s">
        <v>125</v>
      </c>
      <c r="F160" s="5" t="s">
        <v>126</v>
      </c>
      <c r="G160" s="184">
        <v>43831</v>
      </c>
      <c r="H160" s="147">
        <v>44196</v>
      </c>
      <c r="I160" s="5" t="s">
        <v>124</v>
      </c>
      <c r="J160" s="164" t="s">
        <v>695</v>
      </c>
      <c r="K160" s="5" t="s">
        <v>648</v>
      </c>
    </row>
    <row r="161" spans="1:11" ht="100.5" customHeight="1">
      <c r="A161" s="131"/>
      <c r="B161" s="133"/>
      <c r="C161" s="133"/>
      <c r="D161" s="133"/>
      <c r="E161" s="146"/>
      <c r="F161" s="146"/>
      <c r="G161" s="186"/>
      <c r="H161" s="148"/>
      <c r="I161" s="146" t="s">
        <v>737</v>
      </c>
      <c r="J161" s="146" t="s">
        <v>738</v>
      </c>
      <c r="K161" s="146"/>
    </row>
    <row r="162" spans="1:11" ht="118.5" customHeight="1">
      <c r="A162" s="159">
        <v>32</v>
      </c>
      <c r="B162" s="181">
        <v>9</v>
      </c>
      <c r="C162" s="181" t="s">
        <v>151</v>
      </c>
      <c r="D162" s="181"/>
      <c r="E162" s="182" t="s">
        <v>127</v>
      </c>
      <c r="F162" s="182" t="s">
        <v>126</v>
      </c>
      <c r="G162" s="176">
        <v>43831</v>
      </c>
      <c r="H162" s="176">
        <v>44196</v>
      </c>
      <c r="I162" s="7" t="s">
        <v>739</v>
      </c>
      <c r="J162" s="166" t="s">
        <v>740</v>
      </c>
      <c r="K162" s="130"/>
    </row>
    <row r="163" spans="1:11" ht="356.25" customHeight="1">
      <c r="A163" s="159">
        <v>32</v>
      </c>
      <c r="B163" s="181">
        <v>9</v>
      </c>
      <c r="C163" s="181" t="s">
        <v>152</v>
      </c>
      <c r="D163" s="181"/>
      <c r="E163" s="182" t="s">
        <v>128</v>
      </c>
      <c r="F163" s="164" t="s">
        <v>144</v>
      </c>
      <c r="G163" s="176">
        <v>43831</v>
      </c>
      <c r="H163" s="177">
        <v>44196</v>
      </c>
      <c r="I163" s="182" t="s">
        <v>741</v>
      </c>
      <c r="J163" s="182" t="s">
        <v>765</v>
      </c>
      <c r="K163" s="127"/>
    </row>
    <row r="164" spans="1:11">
      <c r="A164" s="272" t="s">
        <v>667</v>
      </c>
      <c r="B164" s="272"/>
      <c r="C164" s="272"/>
      <c r="D164" s="272"/>
      <c r="E164" s="272"/>
      <c r="F164" s="272"/>
      <c r="G164" s="272"/>
      <c r="H164" s="272"/>
      <c r="I164" s="272"/>
      <c r="J164" s="272"/>
      <c r="K164" s="272"/>
    </row>
    <row r="165" spans="1:11">
      <c r="A165" s="273" t="s">
        <v>590</v>
      </c>
      <c r="B165" s="273"/>
      <c r="C165" s="273"/>
      <c r="D165" s="273"/>
      <c r="E165" s="273"/>
      <c r="F165" s="273"/>
      <c r="G165" s="273"/>
      <c r="H165" s="273"/>
      <c r="I165" s="273"/>
      <c r="J165" s="273"/>
      <c r="K165" s="273"/>
    </row>
    <row r="166" spans="1:11">
      <c r="A166" s="80"/>
      <c r="B166" s="80"/>
      <c r="C166" s="80"/>
      <c r="D166" s="80"/>
      <c r="E166" s="80"/>
      <c r="F166" s="80"/>
      <c r="G166" s="83"/>
      <c r="H166" s="83"/>
      <c r="I166" s="84"/>
    </row>
  </sheetData>
  <autoFilter ref="A11:K166">
    <filterColumn colId="2"/>
    <filterColumn colId="3"/>
  </autoFilter>
  <mergeCells count="260">
    <mergeCell ref="A164:K164"/>
    <mergeCell ref="A165:K165"/>
    <mergeCell ref="G133:G134"/>
    <mergeCell ref="H133:H134"/>
    <mergeCell ref="K113:K114"/>
    <mergeCell ref="J86:J88"/>
    <mergeCell ref="A144:A145"/>
    <mergeCell ref="B144:B145"/>
    <mergeCell ref="C144:C145"/>
    <mergeCell ref="D144:D145"/>
    <mergeCell ref="A140:A142"/>
    <mergeCell ref="B140:B142"/>
    <mergeCell ref="C140:C142"/>
    <mergeCell ref="D140:D142"/>
    <mergeCell ref="G137:G138"/>
    <mergeCell ref="H137:H138"/>
    <mergeCell ref="I137:I138"/>
    <mergeCell ref="A137:A138"/>
    <mergeCell ref="B137:B138"/>
    <mergeCell ref="C137:C138"/>
    <mergeCell ref="D137:D138"/>
    <mergeCell ref="E137:E138"/>
    <mergeCell ref="F137:F138"/>
    <mergeCell ref="A135:A136"/>
    <mergeCell ref="B135:B136"/>
    <mergeCell ref="C135:C136"/>
    <mergeCell ref="D135:D136"/>
    <mergeCell ref="E135:E136"/>
    <mergeCell ref="F135:F136"/>
    <mergeCell ref="G135:G136"/>
    <mergeCell ref="H135:H136"/>
    <mergeCell ref="A123:A124"/>
    <mergeCell ref="B123:B124"/>
    <mergeCell ref="C123:C124"/>
    <mergeCell ref="D123:D124"/>
    <mergeCell ref="E123:E124"/>
    <mergeCell ref="F123:F124"/>
    <mergeCell ref="G123:G124"/>
    <mergeCell ref="H123:H124"/>
    <mergeCell ref="A133:A134"/>
    <mergeCell ref="B133:B134"/>
    <mergeCell ref="C133:C134"/>
    <mergeCell ref="D133:D134"/>
    <mergeCell ref="E133:E134"/>
    <mergeCell ref="F133:F134"/>
    <mergeCell ref="H117:H118"/>
    <mergeCell ref="A117:A118"/>
    <mergeCell ref="B117:B118"/>
    <mergeCell ref="C117:C118"/>
    <mergeCell ref="D117:D118"/>
    <mergeCell ref="E117:E118"/>
    <mergeCell ref="F117:F118"/>
    <mergeCell ref="G117:G118"/>
    <mergeCell ref="G115:G116"/>
    <mergeCell ref="H115:H116"/>
    <mergeCell ref="A115:A116"/>
    <mergeCell ref="B115:B116"/>
    <mergeCell ref="C115:C116"/>
    <mergeCell ref="D115:D116"/>
    <mergeCell ref="E115:E116"/>
    <mergeCell ref="F115:F116"/>
    <mergeCell ref="A113:A114"/>
    <mergeCell ref="B113:B114"/>
    <mergeCell ref="C113:C114"/>
    <mergeCell ref="D113:D114"/>
    <mergeCell ref="E113:E114"/>
    <mergeCell ref="F113:F114"/>
    <mergeCell ref="G113:G114"/>
    <mergeCell ref="H113:H114"/>
    <mergeCell ref="A111:A112"/>
    <mergeCell ref="B111:B112"/>
    <mergeCell ref="C111:C112"/>
    <mergeCell ref="D111:D112"/>
    <mergeCell ref="E111:E112"/>
    <mergeCell ref="F111:F112"/>
    <mergeCell ref="G111:G112"/>
    <mergeCell ref="H111:H112"/>
    <mergeCell ref="A107:A108"/>
    <mergeCell ref="B107:B108"/>
    <mergeCell ref="C107:C108"/>
    <mergeCell ref="D107:D108"/>
    <mergeCell ref="E107:E108"/>
    <mergeCell ref="F107:F108"/>
    <mergeCell ref="G107:G108"/>
    <mergeCell ref="H107:H108"/>
    <mergeCell ref="A105:A106"/>
    <mergeCell ref="B105:B106"/>
    <mergeCell ref="C105:C106"/>
    <mergeCell ref="D105:D106"/>
    <mergeCell ref="E105:E106"/>
    <mergeCell ref="F105:F106"/>
    <mergeCell ref="G105:G106"/>
    <mergeCell ref="H105:H106"/>
    <mergeCell ref="H99:H100"/>
    <mergeCell ref="A99:A100"/>
    <mergeCell ref="B99:B100"/>
    <mergeCell ref="C99:C100"/>
    <mergeCell ref="D99:D100"/>
    <mergeCell ref="E99:E100"/>
    <mergeCell ref="F99:F100"/>
    <mergeCell ref="G99:G100"/>
    <mergeCell ref="G97:G98"/>
    <mergeCell ref="H97:H98"/>
    <mergeCell ref="A97:A98"/>
    <mergeCell ref="B97:B98"/>
    <mergeCell ref="C97:C98"/>
    <mergeCell ref="D97:D98"/>
    <mergeCell ref="E97:E98"/>
    <mergeCell ref="F97:F98"/>
    <mergeCell ref="A95:A96"/>
    <mergeCell ref="B95:B96"/>
    <mergeCell ref="C95:C96"/>
    <mergeCell ref="D95:D96"/>
    <mergeCell ref="E95:E96"/>
    <mergeCell ref="F95:F96"/>
    <mergeCell ref="G95:G96"/>
    <mergeCell ref="H95:H96"/>
    <mergeCell ref="A93:A94"/>
    <mergeCell ref="B93:B94"/>
    <mergeCell ref="C93:C94"/>
    <mergeCell ref="D93:D94"/>
    <mergeCell ref="E93:E94"/>
    <mergeCell ref="F93:F94"/>
    <mergeCell ref="G93:G94"/>
    <mergeCell ref="H93:H94"/>
    <mergeCell ref="H91:H92"/>
    <mergeCell ref="A91:A92"/>
    <mergeCell ref="B91:B92"/>
    <mergeCell ref="C91:C92"/>
    <mergeCell ref="D91:D92"/>
    <mergeCell ref="E91:E92"/>
    <mergeCell ref="F91:F92"/>
    <mergeCell ref="G91:G92"/>
    <mergeCell ref="G89:G90"/>
    <mergeCell ref="H89:H90"/>
    <mergeCell ref="A89:A90"/>
    <mergeCell ref="B89:B90"/>
    <mergeCell ref="C89:C90"/>
    <mergeCell ref="D89:D90"/>
    <mergeCell ref="E89:E90"/>
    <mergeCell ref="F89:F90"/>
    <mergeCell ref="A85:A88"/>
    <mergeCell ref="B85:B88"/>
    <mergeCell ref="C85:C88"/>
    <mergeCell ref="D85:D88"/>
    <mergeCell ref="F85:F88"/>
    <mergeCell ref="G85:G88"/>
    <mergeCell ref="H85:H88"/>
    <mergeCell ref="I86:I88"/>
    <mergeCell ref="A83:A84"/>
    <mergeCell ref="B83:B84"/>
    <mergeCell ref="C83:C84"/>
    <mergeCell ref="D83:D84"/>
    <mergeCell ref="E83:E84"/>
    <mergeCell ref="F83:F84"/>
    <mergeCell ref="G83:G84"/>
    <mergeCell ref="H83:H84"/>
    <mergeCell ref="H81:H82"/>
    <mergeCell ref="A81:A82"/>
    <mergeCell ref="B81:B82"/>
    <mergeCell ref="C81:C82"/>
    <mergeCell ref="D81:D82"/>
    <mergeCell ref="E81:E82"/>
    <mergeCell ref="F81:F82"/>
    <mergeCell ref="G81:G82"/>
    <mergeCell ref="G76:G79"/>
    <mergeCell ref="H76:H79"/>
    <mergeCell ref="A76:A79"/>
    <mergeCell ref="B76:B79"/>
    <mergeCell ref="C76:C79"/>
    <mergeCell ref="D76:D79"/>
    <mergeCell ref="E76:E79"/>
    <mergeCell ref="F76:F79"/>
    <mergeCell ref="A74:A75"/>
    <mergeCell ref="B74:B75"/>
    <mergeCell ref="C74:C75"/>
    <mergeCell ref="D74:D75"/>
    <mergeCell ref="E74:E75"/>
    <mergeCell ref="F74:F75"/>
    <mergeCell ref="G74:G75"/>
    <mergeCell ref="H74:H75"/>
    <mergeCell ref="A72:A73"/>
    <mergeCell ref="B72:B73"/>
    <mergeCell ref="C72:C73"/>
    <mergeCell ref="D72:D73"/>
    <mergeCell ref="E72:E73"/>
    <mergeCell ref="F72:F73"/>
    <mergeCell ref="G72:G73"/>
    <mergeCell ref="H72:H73"/>
    <mergeCell ref="H65:H71"/>
    <mergeCell ref="A65:A71"/>
    <mergeCell ref="B65:B71"/>
    <mergeCell ref="C65:C71"/>
    <mergeCell ref="D65:D71"/>
    <mergeCell ref="E65:E71"/>
    <mergeCell ref="F65:F71"/>
    <mergeCell ref="G65:G71"/>
    <mergeCell ref="G58:G60"/>
    <mergeCell ref="H58:H60"/>
    <mergeCell ref="A58:A60"/>
    <mergeCell ref="B58:B60"/>
    <mergeCell ref="C58:C60"/>
    <mergeCell ref="D58:D60"/>
    <mergeCell ref="E58:E60"/>
    <mergeCell ref="F58:F60"/>
    <mergeCell ref="H38:H40"/>
    <mergeCell ref="A51:A52"/>
    <mergeCell ref="B51:B52"/>
    <mergeCell ref="C51:C52"/>
    <mergeCell ref="D51:D52"/>
    <mergeCell ref="E51:E52"/>
    <mergeCell ref="F51:F52"/>
    <mergeCell ref="G51:G52"/>
    <mergeCell ref="H51:H52"/>
    <mergeCell ref="A38:A40"/>
    <mergeCell ref="B38:B40"/>
    <mergeCell ref="C38:C40"/>
    <mergeCell ref="D38:D40"/>
    <mergeCell ref="E38:E40"/>
    <mergeCell ref="G38:G40"/>
    <mergeCell ref="A2:K2"/>
    <mergeCell ref="A3:K3"/>
    <mergeCell ref="J9:J10"/>
    <mergeCell ref="K9:K10"/>
    <mergeCell ref="A25:A26"/>
    <mergeCell ref="B25:B26"/>
    <mergeCell ref="C25:C26"/>
    <mergeCell ref="D25:D26"/>
    <mergeCell ref="E25:E26"/>
    <mergeCell ref="F25:F26"/>
    <mergeCell ref="I25:I26"/>
    <mergeCell ref="G12:G15"/>
    <mergeCell ref="H12:H15"/>
    <mergeCell ref="I12:I15"/>
    <mergeCell ref="A12:A15"/>
    <mergeCell ref="B12:B15"/>
    <mergeCell ref="C12:C15"/>
    <mergeCell ref="D12:D15"/>
    <mergeCell ref="E12:E15"/>
    <mergeCell ref="F12:F15"/>
    <mergeCell ref="J12:J15"/>
    <mergeCell ref="K12:K15"/>
    <mergeCell ref="J25:J26"/>
    <mergeCell ref="K25:K26"/>
    <mergeCell ref="A7:I7"/>
    <mergeCell ref="A9:D9"/>
    <mergeCell ref="E9:E10"/>
    <mergeCell ref="F9:F10"/>
    <mergeCell ref="G9:G10"/>
    <mergeCell ref="H9:H10"/>
    <mergeCell ref="I9:I10"/>
    <mergeCell ref="G29:G30"/>
    <mergeCell ref="H29:H30"/>
    <mergeCell ref="I29:I30"/>
    <mergeCell ref="A29:A30"/>
    <mergeCell ref="B29:B30"/>
    <mergeCell ref="C29:C30"/>
    <mergeCell ref="D29:D30"/>
    <mergeCell ref="E29:E30"/>
    <mergeCell ref="F29:F30"/>
  </mergeCells>
  <hyperlinks>
    <hyperlink ref="E25" location="P269" display="P269"/>
    <hyperlink ref="E37" location="P712" display="P712"/>
    <hyperlink ref="E132" location="P2761" display="P2761"/>
    <hyperlink ref="E153" location="Par726" display="Par726"/>
  </hyperlinks>
  <printOptions horizontalCentered="1"/>
  <pageMargins left="0.11811023622047245" right="0.11811023622047245" top="0.74803149606299213" bottom="0.19685039370078741" header="0.31496062992125984" footer="0.31496062992125984"/>
  <pageSetup paperSize="9" scale="60"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dimension ref="A1:P19"/>
  <sheetViews>
    <sheetView zoomScaleNormal="100" zoomScaleSheetLayoutView="90" workbookViewId="0">
      <selection activeCell="F15" sqref="F15"/>
    </sheetView>
  </sheetViews>
  <sheetFormatPr defaultColWidth="9.140625" defaultRowHeight="15"/>
  <cols>
    <col min="1" max="1" width="4.42578125" style="49" customWidth="1"/>
    <col min="2" max="2" width="4.28515625" style="49" customWidth="1"/>
    <col min="3" max="3" width="4.140625" style="49" customWidth="1"/>
    <col min="4" max="4" width="4.5703125" style="20" customWidth="1"/>
    <col min="5" max="5" width="44.7109375" style="20" customWidth="1"/>
    <col min="6" max="6" width="25.5703125" style="20" customWidth="1"/>
    <col min="7" max="7" width="14.85546875" style="20" customWidth="1"/>
    <col min="8" max="9" width="11.7109375" style="20" customWidth="1"/>
    <col min="10" max="11" width="12.85546875" style="20" customWidth="1"/>
    <col min="12" max="12" width="12.85546875" style="50" customWidth="1"/>
    <col min="13" max="16384" width="9.140625" style="20"/>
  </cols>
  <sheetData>
    <row r="1" spans="1:16" s="195" customFormat="1" ht="15.75">
      <c r="H1" s="346"/>
      <c r="I1" s="346"/>
      <c r="J1" s="346"/>
      <c r="K1" s="347"/>
      <c r="L1" s="347"/>
      <c r="M1" s="347"/>
      <c r="N1" s="348" t="s">
        <v>274</v>
      </c>
    </row>
    <row r="2" spans="1:16" s="195" customFormat="1" ht="15.75">
      <c r="A2" s="85"/>
      <c r="H2" s="346"/>
      <c r="I2" s="346"/>
      <c r="J2" s="346"/>
      <c r="K2" s="347"/>
      <c r="L2" s="347"/>
      <c r="M2" s="347"/>
      <c r="N2" s="349"/>
      <c r="O2" s="349"/>
    </row>
    <row r="3" spans="1:16" s="195" customFormat="1" ht="15.75">
      <c r="A3" s="350" t="s">
        <v>275</v>
      </c>
      <c r="B3" s="350"/>
      <c r="C3" s="350"/>
      <c r="D3" s="350"/>
      <c r="E3" s="350"/>
      <c r="F3" s="350"/>
      <c r="G3" s="350"/>
      <c r="H3" s="350"/>
      <c r="I3" s="350"/>
      <c r="J3" s="350"/>
      <c r="K3" s="350"/>
      <c r="L3" s="350"/>
      <c r="M3" s="350"/>
      <c r="N3" s="350"/>
      <c r="O3" s="59"/>
      <c r="P3" s="59"/>
    </row>
    <row r="4" spans="1:16" s="195" customFormat="1" ht="15.75">
      <c r="A4" s="350" t="s">
        <v>276</v>
      </c>
      <c r="B4" s="350"/>
      <c r="C4" s="350"/>
      <c r="D4" s="350"/>
      <c r="E4" s="350"/>
      <c r="F4" s="350"/>
      <c r="G4" s="350"/>
      <c r="H4" s="350"/>
      <c r="I4" s="350"/>
      <c r="J4" s="350"/>
      <c r="K4" s="350"/>
      <c r="L4" s="350"/>
      <c r="M4" s="350"/>
      <c r="N4" s="350"/>
      <c r="O4" s="59"/>
      <c r="P4" s="59"/>
    </row>
    <row r="5" spans="1:16" s="195" customFormat="1" ht="15.75">
      <c r="A5" s="350" t="s">
        <v>277</v>
      </c>
      <c r="B5" s="350"/>
      <c r="C5" s="350"/>
      <c r="D5" s="350"/>
      <c r="E5" s="350"/>
      <c r="F5" s="350"/>
      <c r="G5" s="350"/>
      <c r="H5" s="350"/>
      <c r="I5" s="350"/>
      <c r="J5" s="350"/>
      <c r="K5" s="350"/>
      <c r="L5" s="350"/>
      <c r="M5" s="350"/>
      <c r="N5" s="350"/>
      <c r="O5" s="59"/>
      <c r="P5" s="59"/>
    </row>
    <row r="6" spans="1:16" s="195" customFormat="1" ht="15.75">
      <c r="A6" s="350" t="s">
        <v>278</v>
      </c>
      <c r="B6" s="350"/>
      <c r="C6" s="350"/>
      <c r="D6" s="350"/>
      <c r="E6" s="350"/>
      <c r="F6" s="350"/>
      <c r="G6" s="350"/>
      <c r="H6" s="350"/>
      <c r="I6" s="350"/>
      <c r="J6" s="350"/>
      <c r="K6" s="350"/>
      <c r="L6" s="350"/>
      <c r="M6" s="350"/>
      <c r="N6" s="350"/>
      <c r="O6" s="59"/>
      <c r="P6" s="59"/>
    </row>
    <row r="7" spans="1:16" s="195" customFormat="1" ht="15.75">
      <c r="A7" s="350" t="s">
        <v>519</v>
      </c>
      <c r="B7" s="350"/>
      <c r="C7" s="350"/>
      <c r="D7" s="350"/>
      <c r="E7" s="350"/>
      <c r="F7" s="350"/>
      <c r="G7" s="350"/>
      <c r="H7" s="350"/>
      <c r="I7" s="350"/>
      <c r="J7" s="350"/>
      <c r="K7" s="350"/>
      <c r="L7" s="350"/>
      <c r="M7" s="350"/>
      <c r="N7" s="350"/>
      <c r="O7" s="59"/>
      <c r="P7" s="59"/>
    </row>
    <row r="8" spans="1:16" s="55" customFormat="1" ht="34.5" customHeight="1">
      <c r="A8" s="51" t="s">
        <v>282</v>
      </c>
      <c r="B8" s="52"/>
      <c r="C8" s="53"/>
      <c r="D8" s="53"/>
      <c r="E8" s="54"/>
      <c r="F8" s="54"/>
      <c r="G8" s="54"/>
      <c r="H8" s="54"/>
      <c r="I8" s="54"/>
      <c r="J8" s="54"/>
    </row>
    <row r="9" spans="1:16" ht="10.5" customHeight="1">
      <c r="B9" s="56"/>
      <c r="C9" s="56"/>
      <c r="D9" s="57"/>
      <c r="E9" s="58"/>
      <c r="F9" s="274"/>
      <c r="G9" s="274"/>
      <c r="H9" s="274"/>
      <c r="I9" s="274"/>
      <c r="J9" s="274"/>
      <c r="K9" s="274"/>
      <c r="L9" s="274"/>
    </row>
    <row r="10" spans="1:16" s="55" customFormat="1" ht="15.75">
      <c r="A10" s="59" t="s">
        <v>283</v>
      </c>
      <c r="B10" s="59"/>
      <c r="C10" s="59"/>
      <c r="D10" s="59"/>
      <c r="E10" s="60"/>
      <c r="F10" s="60"/>
      <c r="G10" s="60"/>
      <c r="H10" s="60"/>
      <c r="I10" s="60"/>
      <c r="J10" s="60"/>
      <c r="K10" s="60"/>
      <c r="L10" s="60"/>
    </row>
    <row r="11" spans="1:16">
      <c r="E11" s="197"/>
      <c r="F11" s="275"/>
      <c r="G11" s="275"/>
      <c r="H11" s="275"/>
      <c r="I11" s="275"/>
      <c r="J11" s="275"/>
      <c r="K11" s="275"/>
      <c r="L11" s="275"/>
    </row>
    <row r="12" spans="1:16" s="63" customFormat="1" ht="44.25" customHeight="1">
      <c r="A12" s="255" t="s">
        <v>0</v>
      </c>
      <c r="B12" s="255"/>
      <c r="C12" s="255"/>
      <c r="D12" s="255"/>
      <c r="E12" s="280" t="s">
        <v>255</v>
      </c>
      <c r="F12" s="280" t="s">
        <v>256</v>
      </c>
      <c r="G12" s="280" t="s">
        <v>257</v>
      </c>
      <c r="H12" s="277" t="s">
        <v>258</v>
      </c>
      <c r="I12" s="278"/>
      <c r="J12" s="277" t="s">
        <v>259</v>
      </c>
      <c r="K12" s="279"/>
      <c r="L12" s="278"/>
      <c r="M12" s="351" t="s">
        <v>215</v>
      </c>
      <c r="N12" s="351"/>
    </row>
    <row r="13" spans="1:16" s="64" customFormat="1" ht="71.25" customHeight="1">
      <c r="A13" s="65" t="s">
        <v>3</v>
      </c>
      <c r="B13" s="65" t="s">
        <v>4</v>
      </c>
      <c r="C13" s="65" t="s">
        <v>5</v>
      </c>
      <c r="D13" s="66" t="s">
        <v>6</v>
      </c>
      <c r="E13" s="281"/>
      <c r="F13" s="281"/>
      <c r="G13" s="281"/>
      <c r="H13" s="61" t="s">
        <v>271</v>
      </c>
      <c r="I13" s="61" t="s">
        <v>272</v>
      </c>
      <c r="J13" s="62" t="s">
        <v>216</v>
      </c>
      <c r="K13" s="62" t="s">
        <v>217</v>
      </c>
      <c r="L13" s="62" t="s">
        <v>218</v>
      </c>
      <c r="M13" s="352" t="s">
        <v>219</v>
      </c>
      <c r="N13" s="352" t="s">
        <v>273</v>
      </c>
    </row>
    <row r="14" spans="1:16" s="3" customFormat="1" ht="71.25" customHeight="1">
      <c r="A14" s="181">
        <v>32</v>
      </c>
      <c r="B14" s="181" t="s">
        <v>154</v>
      </c>
      <c r="C14" s="181" t="s">
        <v>147</v>
      </c>
      <c r="D14" s="181" t="s">
        <v>146</v>
      </c>
      <c r="E14" s="182" t="s">
        <v>260</v>
      </c>
      <c r="F14" s="182" t="s">
        <v>261</v>
      </c>
      <c r="G14" s="79" t="s">
        <v>262</v>
      </c>
      <c r="H14" s="170">
        <v>1800</v>
      </c>
      <c r="I14" s="170">
        <v>2900</v>
      </c>
      <c r="J14" s="72">
        <v>2817.9</v>
      </c>
      <c r="K14" s="67">
        <v>3227.6</v>
      </c>
      <c r="L14" s="67">
        <v>3132.8</v>
      </c>
      <c r="M14" s="73">
        <f>L14/J14%</f>
        <v>111.17498846658859</v>
      </c>
      <c r="N14" s="73">
        <f>L14/K14%</f>
        <v>97.062833064815976</v>
      </c>
    </row>
    <row r="15" spans="1:16" s="3" customFormat="1" ht="51">
      <c r="A15" s="181">
        <v>32</v>
      </c>
      <c r="B15" s="181" t="s">
        <v>154</v>
      </c>
      <c r="C15" s="181" t="s">
        <v>147</v>
      </c>
      <c r="D15" s="181" t="s">
        <v>147</v>
      </c>
      <c r="E15" s="182" t="s">
        <v>263</v>
      </c>
      <c r="F15" s="182" t="s">
        <v>264</v>
      </c>
      <c r="G15" s="79" t="s">
        <v>262</v>
      </c>
      <c r="H15" s="68">
        <v>469</v>
      </c>
      <c r="I15" s="68">
        <v>895</v>
      </c>
      <c r="J15" s="72">
        <v>580.20000000000005</v>
      </c>
      <c r="K15" s="67">
        <v>1150.5</v>
      </c>
      <c r="L15" s="67">
        <v>1107.0999999999999</v>
      </c>
      <c r="M15" s="73">
        <f t="shared" ref="M15:M17" si="0">L15/J15%</f>
        <v>190.81351258186828</v>
      </c>
      <c r="N15" s="73">
        <f t="shared" ref="N15:N17" si="1">L15/K15%</f>
        <v>96.227727075184688</v>
      </c>
    </row>
    <row r="16" spans="1:16" s="3" customFormat="1" ht="51">
      <c r="A16" s="181">
        <v>32</v>
      </c>
      <c r="B16" s="181" t="s">
        <v>154</v>
      </c>
      <c r="C16" s="181" t="s">
        <v>147</v>
      </c>
      <c r="D16" s="181" t="s">
        <v>148</v>
      </c>
      <c r="E16" s="182" t="s">
        <v>265</v>
      </c>
      <c r="F16" s="182" t="s">
        <v>266</v>
      </c>
      <c r="G16" s="79" t="s">
        <v>262</v>
      </c>
      <c r="H16" s="68">
        <v>420</v>
      </c>
      <c r="I16" s="68">
        <v>1020</v>
      </c>
      <c r="J16" s="72">
        <v>566.6</v>
      </c>
      <c r="K16" s="67">
        <v>1400.2</v>
      </c>
      <c r="L16" s="67">
        <v>1376.1</v>
      </c>
      <c r="M16" s="73">
        <f t="shared" si="0"/>
        <v>242.86974938228025</v>
      </c>
      <c r="N16" s="73">
        <f t="shared" si="1"/>
        <v>98.278817311812588</v>
      </c>
    </row>
    <row r="17" spans="1:14" s="3" customFormat="1" ht="47.25" customHeight="1">
      <c r="A17" s="181">
        <v>32</v>
      </c>
      <c r="B17" s="181" t="s">
        <v>154</v>
      </c>
      <c r="C17" s="181" t="s">
        <v>147</v>
      </c>
      <c r="D17" s="181" t="s">
        <v>149</v>
      </c>
      <c r="E17" s="182" t="s">
        <v>267</v>
      </c>
      <c r="F17" s="182" t="s">
        <v>268</v>
      </c>
      <c r="G17" s="79" t="s">
        <v>269</v>
      </c>
      <c r="H17" s="68">
        <v>933</v>
      </c>
      <c r="I17" s="68">
        <v>1629</v>
      </c>
      <c r="J17" s="72">
        <v>416.3</v>
      </c>
      <c r="K17" s="67">
        <v>753.5</v>
      </c>
      <c r="L17" s="67">
        <v>723.9</v>
      </c>
      <c r="M17" s="73">
        <f t="shared" si="0"/>
        <v>173.88902233965888</v>
      </c>
      <c r="N17" s="73">
        <f t="shared" si="1"/>
        <v>96.071665560716653</v>
      </c>
    </row>
    <row r="18" spans="1:14" s="70" customFormat="1" ht="15" customHeight="1">
      <c r="A18" s="69"/>
      <c r="B18" s="69"/>
      <c r="C18" s="69"/>
      <c r="F18" s="3"/>
      <c r="L18" s="71"/>
    </row>
    <row r="19" spans="1:14" s="70" customFormat="1" ht="12.75">
      <c r="A19" s="276" t="s">
        <v>270</v>
      </c>
      <c r="B19" s="276"/>
      <c r="C19" s="276"/>
      <c r="D19" s="276"/>
      <c r="E19" s="276"/>
      <c r="F19" s="276"/>
      <c r="G19" s="276"/>
      <c r="H19" s="276"/>
      <c r="I19" s="276"/>
      <c r="J19" s="276"/>
      <c r="K19" s="276"/>
      <c r="L19" s="276"/>
    </row>
  </sheetData>
  <mergeCells count="15">
    <mergeCell ref="M12:N12"/>
    <mergeCell ref="F9:L9"/>
    <mergeCell ref="F11:L11"/>
    <mergeCell ref="A12:D12"/>
    <mergeCell ref="A19:L19"/>
    <mergeCell ref="H12:I12"/>
    <mergeCell ref="J12:L12"/>
    <mergeCell ref="E12:E13"/>
    <mergeCell ref="F12:F13"/>
    <mergeCell ref="G12:G13"/>
    <mergeCell ref="A3:N3"/>
    <mergeCell ref="A4:N4"/>
    <mergeCell ref="A5:N5"/>
    <mergeCell ref="A6:N6"/>
    <mergeCell ref="A7:N7"/>
  </mergeCells>
  <printOptions horizontalCentered="1"/>
  <pageMargins left="0.35433070866141736" right="0.15748031496062992" top="0.47244094488188981" bottom="0.27559055118110237" header="0.31496062992125984" footer="0.31496062992125984"/>
  <pageSetup paperSize="9" scale="70" fitToHeight="5" orientation="landscape" r:id="rId1"/>
  <headerFooter differentFirst="1">
    <oddHeader>&amp;C&amp;P</oddHeader>
  </headerFooter>
</worksheet>
</file>

<file path=xl/worksheets/sheet5.xml><?xml version="1.0" encoding="utf-8"?>
<worksheet xmlns="http://schemas.openxmlformats.org/spreadsheetml/2006/main" xmlns:r="http://schemas.openxmlformats.org/officeDocument/2006/relationships">
  <dimension ref="A1:L79"/>
  <sheetViews>
    <sheetView zoomScale="84" zoomScaleNormal="84" workbookViewId="0">
      <selection activeCell="F15" sqref="F15"/>
    </sheetView>
  </sheetViews>
  <sheetFormatPr defaultRowHeight="15.75"/>
  <cols>
    <col min="1" max="2" width="6" style="195" customWidth="1"/>
    <col min="3" max="3" width="4.28515625" style="195" customWidth="1"/>
    <col min="4" max="4" width="50.7109375" style="195" customWidth="1"/>
    <col min="5" max="7" width="13.85546875" style="195" customWidth="1"/>
    <col min="8" max="8" width="10.42578125" style="195" customWidth="1"/>
    <col min="9" max="9" width="13.140625" style="101" customWidth="1"/>
    <col min="10" max="10" width="34" style="195" customWidth="1"/>
    <col min="11" max="16384" width="9.140625" style="195"/>
  </cols>
  <sheetData>
    <row r="1" spans="1:11" s="14" customFormat="1" ht="20.25" customHeight="1">
      <c r="F1" s="22"/>
      <c r="G1" s="22"/>
      <c r="H1" s="150"/>
      <c r="I1" s="30"/>
      <c r="J1" s="151" t="s">
        <v>200</v>
      </c>
    </row>
    <row r="2" spans="1:11" s="14" customFormat="1" ht="15">
      <c r="A2" s="282" t="s">
        <v>201</v>
      </c>
      <c r="B2" s="282"/>
      <c r="C2" s="282"/>
      <c r="D2" s="282"/>
      <c r="E2" s="282"/>
      <c r="F2" s="282"/>
      <c r="G2" s="282"/>
      <c r="H2" s="282"/>
      <c r="I2" s="282"/>
      <c r="J2" s="282"/>
    </row>
    <row r="3" spans="1:11" s="14" customFormat="1" ht="15">
      <c r="A3" s="282" t="s">
        <v>202</v>
      </c>
      <c r="B3" s="282"/>
      <c r="C3" s="282"/>
      <c r="D3" s="282"/>
      <c r="E3" s="282"/>
      <c r="F3" s="282"/>
      <c r="G3" s="282"/>
      <c r="H3" s="282"/>
      <c r="I3" s="282"/>
      <c r="J3" s="282"/>
    </row>
    <row r="4" spans="1:11" s="14" customFormat="1" ht="15">
      <c r="A4" s="282" t="s">
        <v>669</v>
      </c>
      <c r="B4" s="282"/>
      <c r="C4" s="282"/>
      <c r="D4" s="282"/>
      <c r="E4" s="282"/>
      <c r="F4" s="282"/>
      <c r="G4" s="282"/>
      <c r="H4" s="282"/>
      <c r="I4" s="282"/>
      <c r="J4" s="282"/>
    </row>
    <row r="5" spans="1:11" s="14" customFormat="1" ht="15">
      <c r="A5" s="15"/>
      <c r="B5" s="15"/>
      <c r="C5" s="16"/>
      <c r="D5" s="17"/>
      <c r="E5" s="18"/>
      <c r="F5" s="23"/>
      <c r="G5" s="23"/>
      <c r="H5" s="23"/>
      <c r="I5" s="123"/>
      <c r="J5" s="152"/>
    </row>
    <row r="6" spans="1:11" s="14" customFormat="1" ht="15">
      <c r="A6" s="15"/>
      <c r="B6" s="15"/>
      <c r="C6" s="16"/>
      <c r="D6" s="17"/>
      <c r="E6" s="18"/>
      <c r="F6" s="23"/>
      <c r="G6" s="23"/>
      <c r="H6" s="23"/>
      <c r="I6" s="123"/>
      <c r="J6" s="152"/>
    </row>
    <row r="7" spans="1:11" s="14" customFormat="1" ht="30" customHeight="1">
      <c r="A7" s="293" t="s">
        <v>399</v>
      </c>
      <c r="B7" s="293"/>
      <c r="C7" s="293"/>
      <c r="D7" s="293"/>
      <c r="E7" s="293"/>
      <c r="F7" s="293"/>
      <c r="G7" s="293"/>
      <c r="H7" s="293"/>
      <c r="I7" s="293"/>
      <c r="J7" s="293"/>
    </row>
    <row r="8" spans="1:11" s="14" customFormat="1" ht="16.149999999999999" customHeight="1">
      <c r="A8" s="294" t="s">
        <v>400</v>
      </c>
      <c r="B8" s="294"/>
      <c r="C8" s="294"/>
      <c r="D8" s="294"/>
      <c r="E8" s="294"/>
      <c r="F8" s="294"/>
      <c r="G8" s="294"/>
      <c r="H8" s="294"/>
      <c r="I8" s="294"/>
      <c r="J8" s="294"/>
    </row>
    <row r="9" spans="1:11" s="14" customFormat="1" ht="15">
      <c r="A9" s="19"/>
      <c r="B9" s="19"/>
      <c r="C9" s="20"/>
      <c r="D9" s="21"/>
      <c r="E9" s="295"/>
      <c r="F9" s="295"/>
      <c r="G9" s="295"/>
      <c r="H9" s="295"/>
      <c r="I9" s="123"/>
      <c r="J9" s="152"/>
    </row>
    <row r="10" spans="1:11" s="88" customFormat="1" ht="70.5" customHeight="1">
      <c r="A10" s="296" t="s">
        <v>356</v>
      </c>
      <c r="B10" s="296"/>
      <c r="C10" s="296" t="s">
        <v>246</v>
      </c>
      <c r="D10" s="296" t="s">
        <v>169</v>
      </c>
      <c r="E10" s="296" t="s">
        <v>170</v>
      </c>
      <c r="F10" s="289" t="s">
        <v>195</v>
      </c>
      <c r="G10" s="284" t="s">
        <v>171</v>
      </c>
      <c r="H10" s="285"/>
      <c r="I10" s="292" t="s">
        <v>198</v>
      </c>
      <c r="J10" s="283" t="s">
        <v>199</v>
      </c>
    </row>
    <row r="11" spans="1:11" s="88" customFormat="1" ht="22.5" customHeight="1">
      <c r="A11" s="296"/>
      <c r="B11" s="296"/>
      <c r="C11" s="296"/>
      <c r="D11" s="296"/>
      <c r="E11" s="296"/>
      <c r="F11" s="290"/>
      <c r="G11" s="287" t="s">
        <v>196</v>
      </c>
      <c r="H11" s="286" t="s">
        <v>197</v>
      </c>
      <c r="I11" s="292"/>
      <c r="J11" s="283"/>
    </row>
    <row r="12" spans="1:11" s="88" customFormat="1" ht="39" customHeight="1">
      <c r="A12" s="199" t="s">
        <v>3</v>
      </c>
      <c r="B12" s="199" t="s">
        <v>4</v>
      </c>
      <c r="C12" s="296"/>
      <c r="D12" s="296"/>
      <c r="E12" s="296"/>
      <c r="F12" s="291"/>
      <c r="G12" s="288"/>
      <c r="H12" s="286"/>
      <c r="I12" s="292"/>
      <c r="J12" s="283"/>
    </row>
    <row r="13" spans="1:11" s="88" customFormat="1" ht="18" customHeight="1">
      <c r="A13" s="199">
        <v>1</v>
      </c>
      <c r="B13" s="199">
        <v>2</v>
      </c>
      <c r="C13" s="199">
        <v>3</v>
      </c>
      <c r="D13" s="199">
        <v>4</v>
      </c>
      <c r="E13" s="199">
        <v>5</v>
      </c>
      <c r="F13" s="89">
        <v>6</v>
      </c>
      <c r="G13" s="90">
        <v>7</v>
      </c>
      <c r="H13" s="149">
        <v>8</v>
      </c>
      <c r="I13" s="198" t="s">
        <v>203</v>
      </c>
      <c r="J13" s="198">
        <v>10</v>
      </c>
    </row>
    <row r="14" spans="1:11" ht="31.5" customHeight="1">
      <c r="A14" s="193">
        <v>32</v>
      </c>
      <c r="B14" s="86"/>
      <c r="C14" s="86"/>
      <c r="D14" s="298" t="s">
        <v>357</v>
      </c>
      <c r="E14" s="298"/>
      <c r="F14" s="298"/>
      <c r="G14" s="298"/>
      <c r="H14" s="299"/>
      <c r="I14" s="122"/>
      <c r="J14" s="196"/>
    </row>
    <row r="15" spans="1:11" ht="294" customHeight="1">
      <c r="A15" s="193">
        <v>32</v>
      </c>
      <c r="B15" s="193">
        <v>0</v>
      </c>
      <c r="C15" s="193">
        <v>1</v>
      </c>
      <c r="D15" s="86" t="s">
        <v>358</v>
      </c>
      <c r="E15" s="193" t="s">
        <v>172</v>
      </c>
      <c r="F15" s="193">
        <v>101.3</v>
      </c>
      <c r="G15" s="193">
        <v>100</v>
      </c>
      <c r="H15" s="193">
        <v>97.8</v>
      </c>
      <c r="I15" s="122" t="s">
        <v>701</v>
      </c>
      <c r="J15" s="87" t="s">
        <v>700</v>
      </c>
      <c r="K15" s="195" t="s">
        <v>712</v>
      </c>
    </row>
    <row r="16" spans="1:11" ht="31.5">
      <c r="A16" s="193">
        <v>32</v>
      </c>
      <c r="B16" s="193">
        <v>0</v>
      </c>
      <c r="C16" s="193">
        <v>2</v>
      </c>
      <c r="D16" s="86" t="s">
        <v>173</v>
      </c>
      <c r="E16" s="193" t="s">
        <v>174</v>
      </c>
      <c r="F16" s="193">
        <v>34069</v>
      </c>
      <c r="G16" s="193">
        <v>35739</v>
      </c>
      <c r="H16" s="193">
        <v>35953</v>
      </c>
      <c r="I16" s="122" t="s">
        <v>702</v>
      </c>
      <c r="J16" s="196"/>
      <c r="K16" s="195" t="s">
        <v>713</v>
      </c>
    </row>
    <row r="17" spans="1:11" ht="47.25">
      <c r="A17" s="193">
        <v>32</v>
      </c>
      <c r="B17" s="193">
        <v>0</v>
      </c>
      <c r="C17" s="193">
        <v>3</v>
      </c>
      <c r="D17" s="86" t="s">
        <v>359</v>
      </c>
      <c r="E17" s="193" t="s">
        <v>172</v>
      </c>
      <c r="F17" s="193" t="s">
        <v>530</v>
      </c>
      <c r="G17" s="193" t="s">
        <v>531</v>
      </c>
      <c r="H17" s="194" t="s">
        <v>532</v>
      </c>
      <c r="I17" s="122" t="s">
        <v>533</v>
      </c>
      <c r="J17" s="196"/>
      <c r="K17" s="195" t="s">
        <v>714</v>
      </c>
    </row>
    <row r="18" spans="1:11" ht="195.75" customHeight="1">
      <c r="A18" s="193">
        <v>32</v>
      </c>
      <c r="B18" s="193">
        <v>0</v>
      </c>
      <c r="C18" s="193">
        <v>4</v>
      </c>
      <c r="D18" s="86" t="s">
        <v>175</v>
      </c>
      <c r="E18" s="193" t="s">
        <v>172</v>
      </c>
      <c r="F18" s="193">
        <v>0.98</v>
      </c>
      <c r="G18" s="193">
        <v>1</v>
      </c>
      <c r="H18" s="194">
        <v>2.44</v>
      </c>
      <c r="I18" s="122" t="s">
        <v>534</v>
      </c>
      <c r="J18" s="87" t="s">
        <v>535</v>
      </c>
      <c r="K18" s="195" t="s">
        <v>715</v>
      </c>
    </row>
    <row r="19" spans="1:11" ht="216" customHeight="1">
      <c r="A19" s="193">
        <v>32</v>
      </c>
      <c r="B19" s="193">
        <v>0</v>
      </c>
      <c r="C19" s="193">
        <v>5</v>
      </c>
      <c r="D19" s="86" t="s">
        <v>717</v>
      </c>
      <c r="E19" s="193" t="s">
        <v>172</v>
      </c>
      <c r="F19" s="193">
        <v>70</v>
      </c>
      <c r="G19" s="193">
        <v>75</v>
      </c>
      <c r="H19" s="194">
        <v>75</v>
      </c>
      <c r="I19" s="341" t="s">
        <v>527</v>
      </c>
      <c r="J19" s="196"/>
      <c r="K19" s="156" t="s">
        <v>713</v>
      </c>
    </row>
    <row r="20" spans="1:11" ht="103.5" customHeight="1">
      <c r="A20" s="193">
        <v>32</v>
      </c>
      <c r="B20" s="193">
        <v>0</v>
      </c>
      <c r="C20" s="193">
        <v>6</v>
      </c>
      <c r="D20" s="86" t="s">
        <v>718</v>
      </c>
      <c r="E20" s="193" t="s">
        <v>172</v>
      </c>
      <c r="F20" s="193">
        <v>99.3</v>
      </c>
      <c r="G20" s="193">
        <v>95</v>
      </c>
      <c r="H20" s="194">
        <v>97.7</v>
      </c>
      <c r="I20" s="341" t="s">
        <v>722</v>
      </c>
      <c r="J20" s="86"/>
      <c r="K20" s="156" t="s">
        <v>713</v>
      </c>
    </row>
    <row r="21" spans="1:11" ht="68.25" customHeight="1">
      <c r="A21" s="193">
        <v>32</v>
      </c>
      <c r="B21" s="193">
        <v>0</v>
      </c>
      <c r="C21" s="193">
        <v>7</v>
      </c>
      <c r="D21" s="86" t="s">
        <v>719</v>
      </c>
      <c r="E21" s="193" t="s">
        <v>720</v>
      </c>
      <c r="F21" s="193">
        <v>15</v>
      </c>
      <c r="G21" s="193" t="s">
        <v>721</v>
      </c>
      <c r="H21" s="194">
        <v>15</v>
      </c>
      <c r="I21" s="342">
        <v>1</v>
      </c>
      <c r="J21" s="196"/>
      <c r="K21" s="156" t="s">
        <v>713</v>
      </c>
    </row>
    <row r="22" spans="1:11">
      <c r="A22" s="193">
        <v>32</v>
      </c>
      <c r="B22" s="193">
        <v>1</v>
      </c>
      <c r="C22" s="86"/>
      <c r="D22" s="300" t="s">
        <v>360</v>
      </c>
      <c r="E22" s="300"/>
      <c r="F22" s="300"/>
      <c r="G22" s="300"/>
      <c r="H22" s="300"/>
      <c r="I22" s="122"/>
      <c r="J22" s="196"/>
    </row>
    <row r="23" spans="1:11" ht="47.25">
      <c r="A23" s="193">
        <v>32</v>
      </c>
      <c r="B23" s="193">
        <v>1</v>
      </c>
      <c r="C23" s="193">
        <v>1</v>
      </c>
      <c r="D23" s="86" t="s">
        <v>177</v>
      </c>
      <c r="E23" s="193" t="s">
        <v>172</v>
      </c>
      <c r="F23" s="193">
        <v>78.099999999999994</v>
      </c>
      <c r="G23" s="193">
        <v>78</v>
      </c>
      <c r="H23" s="194">
        <v>79</v>
      </c>
      <c r="I23" s="122" t="s">
        <v>529</v>
      </c>
      <c r="J23" s="196"/>
      <c r="K23" s="195" t="s">
        <v>713</v>
      </c>
    </row>
    <row r="24" spans="1:11">
      <c r="A24" s="193">
        <v>32</v>
      </c>
      <c r="B24" s="193">
        <v>2</v>
      </c>
      <c r="C24" s="86"/>
      <c r="D24" s="301" t="s">
        <v>361</v>
      </c>
      <c r="E24" s="301"/>
      <c r="F24" s="301"/>
      <c r="G24" s="301"/>
      <c r="H24" s="302"/>
      <c r="I24" s="122"/>
      <c r="J24" s="196"/>
    </row>
    <row r="25" spans="1:11" ht="138.75" customHeight="1">
      <c r="A25" s="193">
        <v>32</v>
      </c>
      <c r="B25" s="193">
        <v>2</v>
      </c>
      <c r="C25" s="193">
        <v>1</v>
      </c>
      <c r="D25" s="87" t="s">
        <v>362</v>
      </c>
      <c r="E25" s="193" t="s">
        <v>178</v>
      </c>
      <c r="F25" s="193">
        <v>104</v>
      </c>
      <c r="G25" s="193">
        <v>104</v>
      </c>
      <c r="H25" s="194">
        <v>108</v>
      </c>
      <c r="I25" s="122" t="s">
        <v>752</v>
      </c>
      <c r="J25" s="196"/>
      <c r="K25" s="195" t="s">
        <v>713</v>
      </c>
    </row>
    <row r="26" spans="1:11" ht="94.5">
      <c r="A26" s="193">
        <v>32</v>
      </c>
      <c r="B26" s="193">
        <v>2</v>
      </c>
      <c r="C26" s="193">
        <v>2</v>
      </c>
      <c r="D26" s="86" t="s">
        <v>179</v>
      </c>
      <c r="E26" s="193" t="s">
        <v>172</v>
      </c>
      <c r="F26" s="193">
        <v>100</v>
      </c>
      <c r="G26" s="193">
        <v>100</v>
      </c>
      <c r="H26" s="194">
        <v>100</v>
      </c>
      <c r="I26" s="122" t="s">
        <v>527</v>
      </c>
      <c r="J26" s="196"/>
      <c r="K26" s="195" t="s">
        <v>713</v>
      </c>
    </row>
    <row r="27" spans="1:11" ht="94.5">
      <c r="A27" s="193">
        <v>32</v>
      </c>
      <c r="B27" s="193">
        <v>2</v>
      </c>
      <c r="C27" s="193">
        <v>3</v>
      </c>
      <c r="D27" s="86" t="s">
        <v>363</v>
      </c>
      <c r="E27" s="193" t="s">
        <v>172</v>
      </c>
      <c r="F27" s="193">
        <v>90</v>
      </c>
      <c r="G27" s="193">
        <v>70</v>
      </c>
      <c r="H27" s="194">
        <v>91</v>
      </c>
      <c r="I27" s="122" t="s">
        <v>528</v>
      </c>
      <c r="J27" s="196"/>
      <c r="K27" s="195" t="s">
        <v>713</v>
      </c>
    </row>
    <row r="28" spans="1:11" ht="78.75">
      <c r="A28" s="193">
        <v>32</v>
      </c>
      <c r="B28" s="193">
        <v>2</v>
      </c>
      <c r="C28" s="193">
        <v>4</v>
      </c>
      <c r="D28" s="86" t="s">
        <v>180</v>
      </c>
      <c r="E28" s="193" t="s">
        <v>172</v>
      </c>
      <c r="F28" s="193">
        <v>100</v>
      </c>
      <c r="G28" s="193">
        <v>100</v>
      </c>
      <c r="H28" s="194">
        <v>100</v>
      </c>
      <c r="I28" s="122" t="s">
        <v>527</v>
      </c>
      <c r="J28" s="196"/>
      <c r="K28" s="195" t="s">
        <v>713</v>
      </c>
    </row>
    <row r="29" spans="1:11" ht="91.5" customHeight="1">
      <c r="A29" s="193">
        <v>32</v>
      </c>
      <c r="B29" s="193">
        <v>2</v>
      </c>
      <c r="C29" s="193">
        <v>5</v>
      </c>
      <c r="D29" s="86" t="s">
        <v>364</v>
      </c>
      <c r="E29" s="193" t="s">
        <v>172</v>
      </c>
      <c r="F29" s="193">
        <v>100</v>
      </c>
      <c r="G29" s="193">
        <v>100</v>
      </c>
      <c r="H29" s="194">
        <v>100</v>
      </c>
      <c r="I29" s="122" t="s">
        <v>527</v>
      </c>
      <c r="J29" s="196"/>
      <c r="K29" s="195" t="s">
        <v>713</v>
      </c>
    </row>
    <row r="30" spans="1:11" ht="36.75" customHeight="1">
      <c r="A30" s="193">
        <v>32</v>
      </c>
      <c r="B30" s="193">
        <v>3</v>
      </c>
      <c r="C30" s="86"/>
      <c r="D30" s="299" t="s">
        <v>365</v>
      </c>
      <c r="E30" s="303"/>
      <c r="F30" s="303"/>
      <c r="G30" s="303"/>
      <c r="H30" s="303"/>
      <c r="I30" s="122"/>
      <c r="J30" s="196"/>
    </row>
    <row r="31" spans="1:11" ht="31.5">
      <c r="A31" s="193">
        <v>32</v>
      </c>
      <c r="B31" s="193">
        <v>3</v>
      </c>
      <c r="C31" s="193">
        <v>1</v>
      </c>
      <c r="D31" s="86" t="s">
        <v>181</v>
      </c>
      <c r="E31" s="193" t="s">
        <v>172</v>
      </c>
      <c r="F31" s="193">
        <v>100</v>
      </c>
      <c r="G31" s="193">
        <v>100</v>
      </c>
      <c r="H31" s="194">
        <v>100</v>
      </c>
      <c r="I31" s="122" t="s">
        <v>527</v>
      </c>
      <c r="J31" s="196"/>
      <c r="K31" s="195" t="s">
        <v>713</v>
      </c>
    </row>
    <row r="32" spans="1:11" ht="63">
      <c r="A32" s="193">
        <v>32</v>
      </c>
      <c r="B32" s="193">
        <v>3</v>
      </c>
      <c r="C32" s="193">
        <v>2</v>
      </c>
      <c r="D32" s="86" t="s">
        <v>182</v>
      </c>
      <c r="E32" s="193" t="s">
        <v>172</v>
      </c>
      <c r="F32" s="193" t="s">
        <v>176</v>
      </c>
      <c r="G32" s="194" t="s">
        <v>176</v>
      </c>
      <c r="H32" s="194" t="s">
        <v>176</v>
      </c>
      <c r="I32" s="122" t="s">
        <v>176</v>
      </c>
      <c r="J32" s="196"/>
    </row>
    <row r="33" spans="1:11" ht="94.5">
      <c r="A33" s="193">
        <v>32</v>
      </c>
      <c r="B33" s="193">
        <v>3</v>
      </c>
      <c r="C33" s="193">
        <v>3</v>
      </c>
      <c r="D33" s="86" t="s">
        <v>183</v>
      </c>
      <c r="E33" s="193" t="s">
        <v>172</v>
      </c>
      <c r="F33" s="193">
        <v>0</v>
      </c>
      <c r="G33" s="193" t="s">
        <v>184</v>
      </c>
      <c r="H33" s="194">
        <v>0</v>
      </c>
      <c r="I33" s="122" t="s">
        <v>527</v>
      </c>
      <c r="J33" s="196"/>
      <c r="K33" s="195" t="s">
        <v>713</v>
      </c>
    </row>
    <row r="34" spans="1:11" ht="124.5" customHeight="1">
      <c r="A34" s="193">
        <v>32</v>
      </c>
      <c r="B34" s="193">
        <v>3</v>
      </c>
      <c r="C34" s="193">
        <v>4</v>
      </c>
      <c r="D34" s="86" t="s">
        <v>185</v>
      </c>
      <c r="E34" s="193" t="s">
        <v>172</v>
      </c>
      <c r="F34" s="193">
        <v>102.9</v>
      </c>
      <c r="G34" s="193">
        <v>102.6</v>
      </c>
      <c r="H34" s="193">
        <v>101.5</v>
      </c>
      <c r="I34" s="122" t="s">
        <v>704</v>
      </c>
      <c r="J34" s="86" t="s">
        <v>703</v>
      </c>
      <c r="K34" s="195" t="s">
        <v>712</v>
      </c>
    </row>
    <row r="35" spans="1:11" ht="287.25" customHeight="1">
      <c r="A35" s="193">
        <v>32</v>
      </c>
      <c r="B35" s="193">
        <v>3</v>
      </c>
      <c r="C35" s="193">
        <v>5</v>
      </c>
      <c r="D35" s="86" t="s">
        <v>366</v>
      </c>
      <c r="E35" s="193" t="s">
        <v>172</v>
      </c>
      <c r="F35" s="193" t="s">
        <v>538</v>
      </c>
      <c r="G35" s="193" t="s">
        <v>705</v>
      </c>
      <c r="H35" s="194" t="s">
        <v>539</v>
      </c>
      <c r="I35" s="122" t="s">
        <v>706</v>
      </c>
      <c r="J35" s="87" t="s">
        <v>707</v>
      </c>
      <c r="K35" s="195" t="s">
        <v>712</v>
      </c>
    </row>
    <row r="36" spans="1:11">
      <c r="A36" s="193">
        <v>32</v>
      </c>
      <c r="B36" s="193">
        <v>4</v>
      </c>
      <c r="C36" s="86"/>
      <c r="D36" s="300" t="s">
        <v>367</v>
      </c>
      <c r="E36" s="300"/>
      <c r="F36" s="300"/>
      <c r="G36" s="300"/>
      <c r="H36" s="300"/>
      <c r="I36" s="122"/>
      <c r="J36" s="196"/>
    </row>
    <row r="37" spans="1:11" ht="47.25">
      <c r="A37" s="193">
        <v>32</v>
      </c>
      <c r="B37" s="193">
        <v>4</v>
      </c>
      <c r="C37" s="193">
        <v>1</v>
      </c>
      <c r="D37" s="86" t="s">
        <v>368</v>
      </c>
      <c r="E37" s="193" t="s">
        <v>178</v>
      </c>
      <c r="F37" s="193" t="s">
        <v>540</v>
      </c>
      <c r="G37" s="193" t="s">
        <v>544</v>
      </c>
      <c r="H37" s="194" t="s">
        <v>545</v>
      </c>
      <c r="I37" s="122" t="s">
        <v>548</v>
      </c>
      <c r="J37" s="196"/>
      <c r="K37" s="195" t="s">
        <v>713</v>
      </c>
    </row>
    <row r="38" spans="1:11" ht="63">
      <c r="A38" s="193">
        <v>32</v>
      </c>
      <c r="B38" s="193">
        <v>4</v>
      </c>
      <c r="C38" s="193">
        <v>2</v>
      </c>
      <c r="D38" s="86" t="s">
        <v>369</v>
      </c>
      <c r="E38" s="193" t="s">
        <v>178</v>
      </c>
      <c r="F38" s="193" t="s">
        <v>541</v>
      </c>
      <c r="G38" s="193" t="s">
        <v>549</v>
      </c>
      <c r="H38" s="193" t="s">
        <v>546</v>
      </c>
      <c r="I38" s="122" t="s">
        <v>551</v>
      </c>
      <c r="J38" s="196"/>
      <c r="K38" s="195" t="s">
        <v>713</v>
      </c>
    </row>
    <row r="39" spans="1:11" ht="98.25" customHeight="1">
      <c r="A39" s="193">
        <v>32</v>
      </c>
      <c r="B39" s="193">
        <v>4</v>
      </c>
      <c r="C39" s="193">
        <v>3</v>
      </c>
      <c r="D39" s="86" t="s">
        <v>370</v>
      </c>
      <c r="E39" s="193" t="s">
        <v>186</v>
      </c>
      <c r="F39" s="193" t="s">
        <v>542</v>
      </c>
      <c r="G39" s="193" t="s">
        <v>708</v>
      </c>
      <c r="H39" s="193" t="s">
        <v>709</v>
      </c>
      <c r="I39" s="122" t="s">
        <v>552</v>
      </c>
      <c r="J39" s="155" t="s">
        <v>569</v>
      </c>
      <c r="K39" s="195" t="s">
        <v>712</v>
      </c>
    </row>
    <row r="40" spans="1:11" ht="105" customHeight="1">
      <c r="A40" s="193">
        <v>32</v>
      </c>
      <c r="B40" s="193">
        <v>4</v>
      </c>
      <c r="C40" s="193">
        <v>4</v>
      </c>
      <c r="D40" s="86" t="s">
        <v>371</v>
      </c>
      <c r="E40" s="193" t="s">
        <v>178</v>
      </c>
      <c r="F40" s="193" t="s">
        <v>543</v>
      </c>
      <c r="G40" s="193" t="s">
        <v>550</v>
      </c>
      <c r="H40" s="193" t="s">
        <v>547</v>
      </c>
      <c r="I40" s="122" t="s">
        <v>553</v>
      </c>
      <c r="J40" s="196"/>
      <c r="K40" s="195" t="s">
        <v>713</v>
      </c>
    </row>
    <row r="41" spans="1:11" ht="63">
      <c r="A41" s="193">
        <v>32</v>
      </c>
      <c r="B41" s="193">
        <v>4</v>
      </c>
      <c r="C41" s="193">
        <v>5</v>
      </c>
      <c r="D41" s="86" t="s">
        <v>187</v>
      </c>
      <c r="E41" s="193" t="s">
        <v>188</v>
      </c>
      <c r="F41" s="193">
        <v>312114</v>
      </c>
      <c r="G41" s="193">
        <v>317374</v>
      </c>
      <c r="H41" s="194">
        <v>336726</v>
      </c>
      <c r="I41" s="122" t="s">
        <v>554</v>
      </c>
      <c r="J41" s="196"/>
      <c r="K41" s="195" t="s">
        <v>713</v>
      </c>
    </row>
    <row r="42" spans="1:11" ht="83.25" customHeight="1">
      <c r="A42" s="193">
        <v>32</v>
      </c>
      <c r="B42" s="193">
        <v>4</v>
      </c>
      <c r="C42" s="193">
        <v>6</v>
      </c>
      <c r="D42" s="86" t="s">
        <v>372</v>
      </c>
      <c r="E42" s="193" t="s">
        <v>172</v>
      </c>
      <c r="F42" s="193">
        <v>76</v>
      </c>
      <c r="G42" s="193">
        <v>75.3</v>
      </c>
      <c r="H42" s="194">
        <v>83.3</v>
      </c>
      <c r="I42" s="122" t="s">
        <v>555</v>
      </c>
      <c r="J42" s="196"/>
      <c r="K42" s="195" t="s">
        <v>713</v>
      </c>
    </row>
    <row r="43" spans="1:11" ht="102" customHeight="1">
      <c r="A43" s="193">
        <v>32</v>
      </c>
      <c r="B43" s="193">
        <v>4</v>
      </c>
      <c r="C43" s="193">
        <v>7</v>
      </c>
      <c r="D43" s="86" t="s">
        <v>373</v>
      </c>
      <c r="E43" s="193" t="s">
        <v>178</v>
      </c>
      <c r="F43" s="193">
        <v>152019</v>
      </c>
      <c r="G43" s="193">
        <v>160282</v>
      </c>
      <c r="H43" s="194">
        <v>161727</v>
      </c>
      <c r="I43" s="122" t="s">
        <v>556</v>
      </c>
      <c r="J43" s="87" t="s">
        <v>716</v>
      </c>
      <c r="K43" s="195" t="s">
        <v>715</v>
      </c>
    </row>
    <row r="44" spans="1:11" ht="78.75">
      <c r="A44" s="193">
        <v>32</v>
      </c>
      <c r="B44" s="193">
        <v>4</v>
      </c>
      <c r="C44" s="193">
        <v>8</v>
      </c>
      <c r="D44" s="86" t="s">
        <v>374</v>
      </c>
      <c r="E44" s="193" t="s">
        <v>172</v>
      </c>
      <c r="F44" s="193">
        <v>34.17</v>
      </c>
      <c r="G44" s="193">
        <v>33.6</v>
      </c>
      <c r="H44" s="194">
        <v>32.799999999999997</v>
      </c>
      <c r="I44" s="122" t="s">
        <v>557</v>
      </c>
      <c r="J44" s="196"/>
      <c r="K44" s="195" t="s">
        <v>713</v>
      </c>
    </row>
    <row r="45" spans="1:11" ht="67.5" customHeight="1">
      <c r="A45" s="193">
        <v>32</v>
      </c>
      <c r="B45" s="193">
        <v>4</v>
      </c>
      <c r="C45" s="193">
        <v>9</v>
      </c>
      <c r="D45" s="86" t="s">
        <v>375</v>
      </c>
      <c r="E45" s="193" t="s">
        <v>178</v>
      </c>
      <c r="F45" s="193">
        <v>14534</v>
      </c>
      <c r="G45" s="193">
        <v>14536</v>
      </c>
      <c r="H45" s="194">
        <v>15860</v>
      </c>
      <c r="I45" s="122" t="s">
        <v>558</v>
      </c>
      <c r="J45" s="196"/>
      <c r="K45" s="195" t="s">
        <v>713</v>
      </c>
    </row>
    <row r="46" spans="1:11">
      <c r="A46" s="193">
        <v>32</v>
      </c>
      <c r="B46" s="193">
        <v>5</v>
      </c>
      <c r="C46" s="86"/>
      <c r="D46" s="300" t="s">
        <v>376</v>
      </c>
      <c r="E46" s="300"/>
      <c r="F46" s="300"/>
      <c r="G46" s="300"/>
      <c r="H46" s="300"/>
      <c r="I46" s="122"/>
      <c r="J46" s="196"/>
    </row>
    <row r="47" spans="1:11" ht="81.75" customHeight="1">
      <c r="A47" s="193">
        <v>32</v>
      </c>
      <c r="B47" s="193">
        <v>5</v>
      </c>
      <c r="C47" s="193">
        <v>1</v>
      </c>
      <c r="D47" s="86" t="s">
        <v>189</v>
      </c>
      <c r="E47" s="193" t="s">
        <v>172</v>
      </c>
      <c r="F47" s="193">
        <v>15</v>
      </c>
      <c r="G47" s="193">
        <v>10.8</v>
      </c>
      <c r="H47" s="194">
        <v>10.5</v>
      </c>
      <c r="I47" s="122" t="s">
        <v>536</v>
      </c>
      <c r="J47" s="86" t="s">
        <v>537</v>
      </c>
      <c r="K47" s="195" t="s">
        <v>712</v>
      </c>
    </row>
    <row r="48" spans="1:11">
      <c r="A48" s="193">
        <v>32</v>
      </c>
      <c r="B48" s="193">
        <v>6</v>
      </c>
      <c r="C48" s="86"/>
      <c r="D48" s="300" t="s">
        <v>377</v>
      </c>
      <c r="E48" s="300"/>
      <c r="F48" s="300"/>
      <c r="G48" s="300"/>
      <c r="H48" s="300"/>
      <c r="I48" s="122"/>
      <c r="J48" s="196"/>
    </row>
    <row r="49" spans="1:12" ht="252">
      <c r="A49" s="193">
        <v>32</v>
      </c>
      <c r="B49" s="193">
        <v>6</v>
      </c>
      <c r="C49" s="193">
        <v>1</v>
      </c>
      <c r="D49" s="86" t="s">
        <v>190</v>
      </c>
      <c r="E49" s="193" t="s">
        <v>172</v>
      </c>
      <c r="F49" s="193">
        <v>50.4</v>
      </c>
      <c r="G49" s="193">
        <v>62</v>
      </c>
      <c r="H49" s="194">
        <v>29.2</v>
      </c>
      <c r="I49" s="122" t="s">
        <v>560</v>
      </c>
      <c r="J49" s="86" t="s">
        <v>559</v>
      </c>
      <c r="K49" s="195" t="s">
        <v>712</v>
      </c>
    </row>
    <row r="50" spans="1:12" ht="162" customHeight="1">
      <c r="A50" s="193">
        <v>32</v>
      </c>
      <c r="B50" s="193">
        <v>6</v>
      </c>
      <c r="C50" s="193">
        <v>2</v>
      </c>
      <c r="D50" s="86" t="s">
        <v>191</v>
      </c>
      <c r="E50" s="193" t="s">
        <v>172</v>
      </c>
      <c r="F50" s="193">
        <v>4.5999999999999996</v>
      </c>
      <c r="G50" s="193">
        <v>6</v>
      </c>
      <c r="H50" s="194">
        <v>0.95</v>
      </c>
      <c r="I50" s="122" t="s">
        <v>753</v>
      </c>
      <c r="J50" s="86" t="s">
        <v>758</v>
      </c>
      <c r="K50" s="195" t="s">
        <v>714</v>
      </c>
    </row>
    <row r="51" spans="1:12" ht="189">
      <c r="A51" s="193">
        <v>32</v>
      </c>
      <c r="B51" s="193">
        <v>6</v>
      </c>
      <c r="C51" s="193">
        <v>3</v>
      </c>
      <c r="D51" s="86" t="s">
        <v>192</v>
      </c>
      <c r="E51" s="193" t="s">
        <v>172</v>
      </c>
      <c r="F51" s="193">
        <v>0.4</v>
      </c>
      <c r="G51" s="193">
        <v>1</v>
      </c>
      <c r="H51" s="194">
        <v>8.67</v>
      </c>
      <c r="I51" s="122" t="s">
        <v>562</v>
      </c>
      <c r="J51" s="86" t="s">
        <v>561</v>
      </c>
      <c r="K51" s="195" t="s">
        <v>712</v>
      </c>
    </row>
    <row r="52" spans="1:12" ht="110.25">
      <c r="A52" s="193">
        <v>32</v>
      </c>
      <c r="B52" s="193">
        <v>6</v>
      </c>
      <c r="C52" s="193">
        <v>4</v>
      </c>
      <c r="D52" s="86" t="s">
        <v>378</v>
      </c>
      <c r="E52" s="193" t="s">
        <v>178</v>
      </c>
      <c r="F52" s="194" t="s">
        <v>176</v>
      </c>
      <c r="G52" s="194" t="s">
        <v>176</v>
      </c>
      <c r="H52" s="194" t="s">
        <v>176</v>
      </c>
      <c r="I52" s="122"/>
      <c r="J52" s="196"/>
    </row>
    <row r="53" spans="1:12" ht="47.25">
      <c r="A53" s="193">
        <v>32</v>
      </c>
      <c r="B53" s="193">
        <v>6</v>
      </c>
      <c r="C53" s="193">
        <v>5</v>
      </c>
      <c r="D53" s="86" t="s">
        <v>379</v>
      </c>
      <c r="E53" s="193" t="s">
        <v>178</v>
      </c>
      <c r="F53" s="194" t="s">
        <v>176</v>
      </c>
      <c r="G53" s="194" t="s">
        <v>176</v>
      </c>
      <c r="H53" s="194" t="s">
        <v>176</v>
      </c>
      <c r="I53" s="122"/>
      <c r="J53" s="196"/>
    </row>
    <row r="54" spans="1:12" ht="63">
      <c r="A54" s="193">
        <v>32</v>
      </c>
      <c r="B54" s="193">
        <v>6</v>
      </c>
      <c r="C54" s="193">
        <v>6</v>
      </c>
      <c r="D54" s="86" t="s">
        <v>380</v>
      </c>
      <c r="E54" s="193" t="s">
        <v>172</v>
      </c>
      <c r="F54" s="194" t="s">
        <v>176</v>
      </c>
      <c r="G54" s="194" t="s">
        <v>176</v>
      </c>
      <c r="H54" s="194" t="s">
        <v>176</v>
      </c>
      <c r="I54" s="122"/>
      <c r="J54" s="196"/>
    </row>
    <row r="55" spans="1:12" ht="47.25">
      <c r="A55" s="193">
        <v>32</v>
      </c>
      <c r="B55" s="193">
        <v>6</v>
      </c>
      <c r="C55" s="193">
        <v>7</v>
      </c>
      <c r="D55" s="86" t="s">
        <v>381</v>
      </c>
      <c r="E55" s="193" t="s">
        <v>188</v>
      </c>
      <c r="F55" s="194" t="s">
        <v>176</v>
      </c>
      <c r="G55" s="194" t="s">
        <v>176</v>
      </c>
      <c r="H55" s="194" t="s">
        <v>176</v>
      </c>
      <c r="I55" s="122"/>
      <c r="J55" s="196"/>
    </row>
    <row r="56" spans="1:12" ht="63">
      <c r="A56" s="193">
        <v>32</v>
      </c>
      <c r="B56" s="193">
        <v>6</v>
      </c>
      <c r="C56" s="193">
        <v>8</v>
      </c>
      <c r="D56" s="86" t="s">
        <v>382</v>
      </c>
      <c r="E56" s="193" t="s">
        <v>178</v>
      </c>
      <c r="F56" s="193">
        <v>3605</v>
      </c>
      <c r="G56" s="193">
        <v>310</v>
      </c>
      <c r="H56" s="194">
        <v>475</v>
      </c>
      <c r="I56" s="122" t="s">
        <v>710</v>
      </c>
      <c r="J56" s="196"/>
      <c r="K56" s="195" t="s">
        <v>713</v>
      </c>
    </row>
    <row r="57" spans="1:12" ht="63">
      <c r="A57" s="193">
        <v>32</v>
      </c>
      <c r="B57" s="193">
        <v>6</v>
      </c>
      <c r="C57" s="193">
        <v>9</v>
      </c>
      <c r="D57" s="86" t="s">
        <v>383</v>
      </c>
      <c r="E57" s="193" t="s">
        <v>172</v>
      </c>
      <c r="F57" s="193">
        <v>100</v>
      </c>
      <c r="G57" s="193" t="s">
        <v>193</v>
      </c>
      <c r="H57" s="194">
        <v>100</v>
      </c>
      <c r="I57" s="122" t="s">
        <v>563</v>
      </c>
      <c r="J57" s="196"/>
      <c r="K57" s="195" t="s">
        <v>713</v>
      </c>
    </row>
    <row r="58" spans="1:12" ht="63">
      <c r="A58" s="193">
        <v>32</v>
      </c>
      <c r="B58" s="193">
        <v>6</v>
      </c>
      <c r="C58" s="193">
        <v>10</v>
      </c>
      <c r="D58" s="86" t="s">
        <v>384</v>
      </c>
      <c r="E58" s="193" t="s">
        <v>178</v>
      </c>
      <c r="F58" s="193">
        <v>1750</v>
      </c>
      <c r="G58" s="193">
        <v>559</v>
      </c>
      <c r="H58" s="194">
        <v>646</v>
      </c>
      <c r="I58" s="122" t="s">
        <v>564</v>
      </c>
      <c r="J58" s="196"/>
      <c r="K58" s="195" t="s">
        <v>713</v>
      </c>
    </row>
    <row r="59" spans="1:12" ht="94.5">
      <c r="A59" s="193">
        <v>32</v>
      </c>
      <c r="B59" s="193">
        <v>6</v>
      </c>
      <c r="C59" s="193">
        <v>11</v>
      </c>
      <c r="D59" s="86" t="s">
        <v>385</v>
      </c>
      <c r="E59" s="193" t="s">
        <v>172</v>
      </c>
      <c r="F59" s="193">
        <v>90.6</v>
      </c>
      <c r="G59" s="193" t="s">
        <v>193</v>
      </c>
      <c r="H59" s="194">
        <v>86.1</v>
      </c>
      <c r="I59" s="122" t="s">
        <v>711</v>
      </c>
      <c r="J59" s="196"/>
      <c r="K59" s="195" t="s">
        <v>713</v>
      </c>
    </row>
    <row r="60" spans="1:12" ht="94.5">
      <c r="A60" s="193">
        <v>32</v>
      </c>
      <c r="B60" s="193">
        <v>6</v>
      </c>
      <c r="C60" s="193">
        <v>12</v>
      </c>
      <c r="D60" s="86" t="s">
        <v>386</v>
      </c>
      <c r="E60" s="193" t="s">
        <v>172</v>
      </c>
      <c r="F60" s="193">
        <v>85</v>
      </c>
      <c r="G60" s="193" t="s">
        <v>193</v>
      </c>
      <c r="H60" s="194">
        <v>85</v>
      </c>
      <c r="I60" s="122" t="s">
        <v>527</v>
      </c>
      <c r="J60" s="196"/>
      <c r="K60" s="195" t="s">
        <v>713</v>
      </c>
    </row>
    <row r="61" spans="1:12" ht="110.25">
      <c r="A61" s="193">
        <v>32</v>
      </c>
      <c r="B61" s="193">
        <v>6</v>
      </c>
      <c r="C61" s="193">
        <v>13</v>
      </c>
      <c r="D61" s="86" t="s">
        <v>387</v>
      </c>
      <c r="E61" s="193" t="s">
        <v>178</v>
      </c>
      <c r="F61" s="193">
        <v>200</v>
      </c>
      <c r="G61" s="193">
        <v>294</v>
      </c>
      <c r="H61" s="194">
        <v>384</v>
      </c>
      <c r="I61" s="122" t="s">
        <v>658</v>
      </c>
      <c r="J61" s="86" t="s">
        <v>759</v>
      </c>
      <c r="K61" s="195" t="s">
        <v>713</v>
      </c>
    </row>
    <row r="62" spans="1:12" ht="78.75">
      <c r="A62" s="193">
        <v>32</v>
      </c>
      <c r="B62" s="193">
        <v>6</v>
      </c>
      <c r="C62" s="193">
        <v>14</v>
      </c>
      <c r="D62" s="86" t="s">
        <v>388</v>
      </c>
      <c r="E62" s="193" t="s">
        <v>172</v>
      </c>
      <c r="F62" s="193" t="s">
        <v>176</v>
      </c>
      <c r="G62" s="193" t="s">
        <v>401</v>
      </c>
      <c r="H62" s="194">
        <v>73</v>
      </c>
      <c r="I62" s="122" t="s">
        <v>565</v>
      </c>
      <c r="J62" s="196"/>
      <c r="K62" s="195" t="s">
        <v>713</v>
      </c>
    </row>
    <row r="63" spans="1:12" ht="63">
      <c r="A63" s="193">
        <v>32</v>
      </c>
      <c r="B63" s="193">
        <v>6</v>
      </c>
      <c r="C63" s="193">
        <v>15</v>
      </c>
      <c r="D63" s="86" t="s">
        <v>389</v>
      </c>
      <c r="E63" s="193" t="s">
        <v>188</v>
      </c>
      <c r="F63" s="193" t="s">
        <v>176</v>
      </c>
      <c r="G63" s="193">
        <v>0</v>
      </c>
      <c r="H63" s="194">
        <v>0</v>
      </c>
      <c r="I63" s="122" t="s">
        <v>659</v>
      </c>
      <c r="J63" s="343" t="s">
        <v>773</v>
      </c>
      <c r="K63" s="195" t="s">
        <v>713</v>
      </c>
      <c r="L63" s="195" t="s">
        <v>754</v>
      </c>
    </row>
    <row r="64" spans="1:12" ht="63" customHeight="1">
      <c r="A64" s="193">
        <v>32</v>
      </c>
      <c r="B64" s="193">
        <v>6</v>
      </c>
      <c r="C64" s="193">
        <v>16</v>
      </c>
      <c r="D64" s="172" t="s">
        <v>402</v>
      </c>
      <c r="E64" s="78" t="s">
        <v>172</v>
      </c>
      <c r="F64" s="193" t="s">
        <v>176</v>
      </c>
      <c r="G64" s="193">
        <v>0</v>
      </c>
      <c r="H64" s="193">
        <v>0</v>
      </c>
      <c r="I64" s="122" t="s">
        <v>659</v>
      </c>
      <c r="J64" s="344"/>
      <c r="K64" s="195" t="s">
        <v>713</v>
      </c>
    </row>
    <row r="65" spans="1:11" ht="63" customHeight="1">
      <c r="A65" s="193">
        <v>32</v>
      </c>
      <c r="B65" s="193">
        <v>6</v>
      </c>
      <c r="C65" s="193">
        <v>17</v>
      </c>
      <c r="D65" s="172" t="s">
        <v>403</v>
      </c>
      <c r="E65" s="78" t="s">
        <v>172</v>
      </c>
      <c r="F65" s="193" t="s">
        <v>176</v>
      </c>
      <c r="G65" s="193">
        <v>0</v>
      </c>
      <c r="H65" s="193">
        <v>0</v>
      </c>
      <c r="I65" s="122" t="s">
        <v>659</v>
      </c>
      <c r="J65" s="345"/>
      <c r="K65" s="195" t="s">
        <v>713</v>
      </c>
    </row>
    <row r="66" spans="1:11">
      <c r="A66" s="193">
        <v>32</v>
      </c>
      <c r="B66" s="193">
        <v>7</v>
      </c>
      <c r="C66" s="86"/>
      <c r="D66" s="300" t="s">
        <v>390</v>
      </c>
      <c r="E66" s="300"/>
      <c r="F66" s="300"/>
      <c r="G66" s="300"/>
      <c r="H66" s="300"/>
      <c r="I66" s="122"/>
      <c r="J66" s="196"/>
    </row>
    <row r="67" spans="1:11">
      <c r="A67" s="193">
        <v>32</v>
      </c>
      <c r="B67" s="193">
        <v>7</v>
      </c>
      <c r="C67" s="193">
        <v>1</v>
      </c>
      <c r="D67" s="86" t="s">
        <v>391</v>
      </c>
      <c r="E67" s="193" t="s">
        <v>178</v>
      </c>
      <c r="F67" s="194" t="s">
        <v>176</v>
      </c>
      <c r="G67" s="194" t="s">
        <v>176</v>
      </c>
      <c r="H67" s="194" t="s">
        <v>176</v>
      </c>
      <c r="I67" s="124"/>
      <c r="J67" s="125"/>
    </row>
    <row r="68" spans="1:11" ht="31.5">
      <c r="A68" s="193">
        <v>32</v>
      </c>
      <c r="B68" s="193">
        <v>7</v>
      </c>
      <c r="C68" s="193">
        <v>2</v>
      </c>
      <c r="D68" s="86" t="s">
        <v>392</v>
      </c>
      <c r="E68" s="193" t="s">
        <v>178</v>
      </c>
      <c r="F68" s="194" t="s">
        <v>176</v>
      </c>
      <c r="G68" s="194" t="s">
        <v>176</v>
      </c>
      <c r="H68" s="194" t="s">
        <v>176</v>
      </c>
      <c r="I68" s="124"/>
      <c r="J68" s="125"/>
    </row>
    <row r="69" spans="1:11" ht="94.5">
      <c r="A69" s="193">
        <v>32</v>
      </c>
      <c r="B69" s="193">
        <v>7</v>
      </c>
      <c r="C69" s="193">
        <v>3</v>
      </c>
      <c r="D69" s="86" t="s">
        <v>393</v>
      </c>
      <c r="E69" s="193" t="s">
        <v>178</v>
      </c>
      <c r="F69" s="194" t="s">
        <v>176</v>
      </c>
      <c r="G69" s="194">
        <v>195</v>
      </c>
      <c r="H69" s="194">
        <v>211</v>
      </c>
      <c r="I69" s="122" t="s">
        <v>660</v>
      </c>
      <c r="J69" s="86" t="s">
        <v>767</v>
      </c>
      <c r="K69" s="195" t="s">
        <v>713</v>
      </c>
    </row>
    <row r="70" spans="1:11" ht="94.5">
      <c r="A70" s="193">
        <v>32</v>
      </c>
      <c r="B70" s="193">
        <v>7</v>
      </c>
      <c r="C70" s="193">
        <v>4</v>
      </c>
      <c r="D70" s="86" t="s">
        <v>394</v>
      </c>
      <c r="E70" s="193" t="s">
        <v>178</v>
      </c>
      <c r="F70" s="194" t="s">
        <v>176</v>
      </c>
      <c r="G70" s="193">
        <v>440</v>
      </c>
      <c r="H70" s="194">
        <v>452</v>
      </c>
      <c r="I70" s="122" t="s">
        <v>662</v>
      </c>
      <c r="J70" s="86" t="s">
        <v>768</v>
      </c>
      <c r="K70" s="195" t="s">
        <v>713</v>
      </c>
    </row>
    <row r="71" spans="1:11" ht="63">
      <c r="A71" s="193">
        <v>32</v>
      </c>
      <c r="B71" s="193">
        <v>7</v>
      </c>
      <c r="C71" s="193">
        <v>5</v>
      </c>
      <c r="D71" s="86" t="s">
        <v>395</v>
      </c>
      <c r="E71" s="193" t="s">
        <v>178</v>
      </c>
      <c r="F71" s="194" t="s">
        <v>176</v>
      </c>
      <c r="G71" s="193">
        <v>473</v>
      </c>
      <c r="H71" s="194">
        <v>669</v>
      </c>
      <c r="I71" s="122" t="s">
        <v>566</v>
      </c>
      <c r="J71" s="196"/>
      <c r="K71" s="195" t="s">
        <v>713</v>
      </c>
    </row>
    <row r="72" spans="1:11">
      <c r="A72" s="193">
        <v>32</v>
      </c>
      <c r="B72" s="193">
        <v>7</v>
      </c>
      <c r="C72" s="193">
        <v>6</v>
      </c>
      <c r="D72" s="86" t="s">
        <v>396</v>
      </c>
      <c r="E72" s="193" t="s">
        <v>188</v>
      </c>
      <c r="F72" s="194" t="s">
        <v>176</v>
      </c>
      <c r="G72" s="193">
        <v>1.98</v>
      </c>
      <c r="H72" s="126">
        <v>1</v>
      </c>
      <c r="I72" s="122" t="s">
        <v>661</v>
      </c>
      <c r="J72" s="196"/>
    </row>
    <row r="73" spans="1:11">
      <c r="A73" s="193">
        <v>32</v>
      </c>
      <c r="B73" s="193">
        <v>9</v>
      </c>
      <c r="C73" s="86"/>
      <c r="D73" s="300" t="s">
        <v>397</v>
      </c>
      <c r="E73" s="300"/>
      <c r="F73" s="300"/>
      <c r="G73" s="300"/>
      <c r="H73" s="300"/>
      <c r="I73" s="122"/>
      <c r="J73" s="196"/>
    </row>
    <row r="74" spans="1:11" ht="47.25">
      <c r="A74" s="193">
        <v>32</v>
      </c>
      <c r="B74" s="193">
        <v>9</v>
      </c>
      <c r="C74" s="193">
        <v>1</v>
      </c>
      <c r="D74" s="86" t="s">
        <v>194</v>
      </c>
      <c r="E74" s="193" t="s">
        <v>172</v>
      </c>
      <c r="F74" s="193">
        <v>99.8</v>
      </c>
      <c r="G74" s="193" t="s">
        <v>404</v>
      </c>
      <c r="H74" s="194">
        <v>94.3</v>
      </c>
      <c r="I74" s="122" t="s">
        <v>757</v>
      </c>
      <c r="J74" s="196"/>
    </row>
    <row r="76" spans="1:11">
      <c r="A76" s="297" t="s">
        <v>663</v>
      </c>
      <c r="B76" s="297"/>
      <c r="C76" s="297"/>
      <c r="D76" s="297"/>
    </row>
    <row r="77" spans="1:11">
      <c r="A77" s="297" t="s">
        <v>664</v>
      </c>
      <c r="B77" s="297"/>
      <c r="C77" s="297"/>
      <c r="D77" s="297"/>
    </row>
    <row r="78" spans="1:11">
      <c r="A78" s="212" t="s">
        <v>398</v>
      </c>
      <c r="B78" s="212"/>
      <c r="C78" s="212"/>
      <c r="D78" s="212"/>
      <c r="E78" s="212"/>
      <c r="F78" s="212"/>
      <c r="G78" s="212"/>
      <c r="H78" s="212"/>
    </row>
    <row r="79" spans="1:11">
      <c r="A79" s="85"/>
    </row>
  </sheetData>
  <autoFilter ref="A13:K74"/>
  <mergeCells count="29">
    <mergeCell ref="J63:J65"/>
    <mergeCell ref="A77:D77"/>
    <mergeCell ref="A76:D76"/>
    <mergeCell ref="A78:H78"/>
    <mergeCell ref="D14:H14"/>
    <mergeCell ref="D22:H22"/>
    <mergeCell ref="D24:H24"/>
    <mergeCell ref="D30:H30"/>
    <mergeCell ref="D36:H36"/>
    <mergeCell ref="D46:H46"/>
    <mergeCell ref="D48:H48"/>
    <mergeCell ref="D66:H66"/>
    <mergeCell ref="D73:H73"/>
    <mergeCell ref="A2:J2"/>
    <mergeCell ref="J10:J12"/>
    <mergeCell ref="G10:H10"/>
    <mergeCell ref="H11:H12"/>
    <mergeCell ref="G11:G12"/>
    <mergeCell ref="F10:F12"/>
    <mergeCell ref="I10:I12"/>
    <mergeCell ref="A3:J3"/>
    <mergeCell ref="A4:J4"/>
    <mergeCell ref="A7:J7"/>
    <mergeCell ref="A8:J8"/>
    <mergeCell ref="E9:H9"/>
    <mergeCell ref="A10:B11"/>
    <mergeCell ref="C10:C12"/>
    <mergeCell ref="D10:D12"/>
    <mergeCell ref="E10:E12"/>
  </mergeCells>
  <printOptions horizontalCentered="1"/>
  <pageMargins left="0.11811023622047245" right="0.11811023622047245" top="0.35433070866141736" bottom="0.15748031496062992"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dimension ref="A1:J45"/>
  <sheetViews>
    <sheetView topLeftCell="A19" workbookViewId="0">
      <selection activeCell="F15" sqref="F15"/>
    </sheetView>
  </sheetViews>
  <sheetFormatPr defaultRowHeight="15.75"/>
  <cols>
    <col min="1" max="1" width="4.85546875" style="94" customWidth="1"/>
    <col min="2" max="2" width="4.5703125" style="94" customWidth="1"/>
    <col min="3" max="3" width="4.85546875" style="94" customWidth="1"/>
    <col min="4" max="4" width="32" style="94" customWidth="1"/>
    <col min="5" max="5" width="12.5703125" style="94" customWidth="1"/>
    <col min="6" max="6" width="14" style="94" customWidth="1"/>
    <col min="7" max="8" width="11.140625" style="94" customWidth="1"/>
    <col min="9" max="9" width="10" style="97" customWidth="1"/>
    <col min="10" max="10" width="33.140625" style="94" customWidth="1"/>
    <col min="11" max="16384" width="9.140625" style="94"/>
  </cols>
  <sheetData>
    <row r="1" spans="1:10" s="93" customFormat="1">
      <c r="A1" s="91"/>
      <c r="B1" s="91"/>
      <c r="C1" s="92"/>
      <c r="D1" s="92"/>
      <c r="E1" s="92"/>
      <c r="F1" s="92"/>
      <c r="G1" s="92"/>
      <c r="I1" s="96"/>
      <c r="J1" s="99" t="s">
        <v>441</v>
      </c>
    </row>
    <row r="2" spans="1:10" s="14" customFormat="1" ht="15">
      <c r="A2" s="282" t="s">
        <v>439</v>
      </c>
      <c r="B2" s="282"/>
      <c r="C2" s="282"/>
      <c r="D2" s="282"/>
      <c r="E2" s="282"/>
      <c r="F2" s="282"/>
      <c r="G2" s="282"/>
      <c r="H2" s="282"/>
      <c r="I2" s="282"/>
      <c r="J2" s="282"/>
    </row>
    <row r="3" spans="1:10" s="14" customFormat="1" ht="15">
      <c r="A3" s="282" t="s">
        <v>202</v>
      </c>
      <c r="B3" s="282"/>
      <c r="C3" s="282"/>
      <c r="D3" s="282"/>
      <c r="E3" s="282"/>
      <c r="F3" s="282"/>
      <c r="G3" s="282"/>
      <c r="H3" s="282"/>
      <c r="I3" s="282"/>
      <c r="J3" s="282"/>
    </row>
    <row r="4" spans="1:10" s="14" customFormat="1" ht="15">
      <c r="A4" s="282" t="s">
        <v>670</v>
      </c>
      <c r="B4" s="282"/>
      <c r="C4" s="282"/>
      <c r="D4" s="282"/>
      <c r="E4" s="282"/>
      <c r="F4" s="282"/>
      <c r="G4" s="282"/>
      <c r="H4" s="282"/>
      <c r="I4" s="282"/>
      <c r="J4" s="282"/>
    </row>
    <row r="5" spans="1:10" s="195" customFormat="1">
      <c r="A5" s="308" t="s">
        <v>405</v>
      </c>
      <c r="B5" s="308"/>
      <c r="C5" s="308"/>
      <c r="D5" s="308"/>
      <c r="E5" s="308"/>
      <c r="F5" s="308"/>
      <c r="G5" s="308"/>
      <c r="H5" s="308"/>
      <c r="I5" s="308"/>
      <c r="J5" s="308"/>
    </row>
    <row r="6" spans="1:10" s="195" customFormat="1">
      <c r="A6" s="309" t="s">
        <v>406</v>
      </c>
      <c r="B6" s="309"/>
      <c r="C6" s="309"/>
      <c r="D6" s="309"/>
      <c r="E6" s="309"/>
      <c r="F6" s="309"/>
      <c r="G6" s="309"/>
      <c r="H6" s="309"/>
      <c r="I6" s="309"/>
      <c r="J6" s="309"/>
    </row>
    <row r="7" spans="1:10">
      <c r="A7" s="296" t="s">
        <v>0</v>
      </c>
      <c r="B7" s="296"/>
      <c r="C7" s="296" t="s">
        <v>246</v>
      </c>
      <c r="D7" s="296" t="s">
        <v>407</v>
      </c>
      <c r="E7" s="304" t="s">
        <v>170</v>
      </c>
      <c r="F7" s="287" t="s">
        <v>195</v>
      </c>
      <c r="G7" s="284" t="s">
        <v>171</v>
      </c>
      <c r="H7" s="285"/>
      <c r="I7" s="314" t="s">
        <v>198</v>
      </c>
      <c r="J7" s="283" t="s">
        <v>199</v>
      </c>
    </row>
    <row r="8" spans="1:10" ht="15">
      <c r="A8" s="296"/>
      <c r="B8" s="296"/>
      <c r="C8" s="296"/>
      <c r="D8" s="296"/>
      <c r="E8" s="305"/>
      <c r="F8" s="307"/>
      <c r="G8" s="287" t="s">
        <v>567</v>
      </c>
      <c r="H8" s="286" t="s">
        <v>197</v>
      </c>
      <c r="I8" s="315"/>
      <c r="J8" s="283"/>
    </row>
    <row r="9" spans="1:10" ht="75" customHeight="1">
      <c r="A9" s="199" t="s">
        <v>3</v>
      </c>
      <c r="B9" s="199" t="s">
        <v>4</v>
      </c>
      <c r="C9" s="296"/>
      <c r="D9" s="296"/>
      <c r="E9" s="306"/>
      <c r="F9" s="288"/>
      <c r="G9" s="288"/>
      <c r="H9" s="286"/>
      <c r="I9" s="316"/>
      <c r="J9" s="283"/>
    </row>
    <row r="10" spans="1:10" s="14" customFormat="1">
      <c r="A10" s="193">
        <v>32</v>
      </c>
      <c r="B10" s="193">
        <v>3</v>
      </c>
      <c r="C10" s="86"/>
      <c r="D10" s="299" t="s">
        <v>365</v>
      </c>
      <c r="E10" s="303"/>
      <c r="F10" s="303"/>
      <c r="G10" s="303"/>
      <c r="H10" s="303"/>
      <c r="I10" s="303"/>
      <c r="J10" s="310"/>
    </row>
    <row r="11" spans="1:10">
      <c r="A11" s="193">
        <v>32</v>
      </c>
      <c r="B11" s="193">
        <v>3</v>
      </c>
      <c r="C11" s="193" t="s">
        <v>408</v>
      </c>
      <c r="D11" s="299" t="s">
        <v>440</v>
      </c>
      <c r="E11" s="303"/>
      <c r="F11" s="303"/>
      <c r="G11" s="303"/>
      <c r="H11" s="303"/>
      <c r="I11" s="303"/>
      <c r="J11" s="310"/>
    </row>
    <row r="12" spans="1:10">
      <c r="A12" s="86"/>
      <c r="B12" s="86"/>
      <c r="C12" s="86"/>
      <c r="D12" s="86" t="s">
        <v>409</v>
      </c>
      <c r="E12" s="193" t="s">
        <v>174</v>
      </c>
      <c r="F12" s="95">
        <v>23267.1</v>
      </c>
      <c r="G12" s="95">
        <v>23917</v>
      </c>
      <c r="H12" s="95">
        <v>24588.1</v>
      </c>
      <c r="I12" s="98">
        <f t="shared" ref="I12:I41" si="0">H12/G12%</f>
        <v>102.80595392398712</v>
      </c>
      <c r="J12" s="311" t="s">
        <v>568</v>
      </c>
    </row>
    <row r="13" spans="1:10">
      <c r="A13" s="86"/>
      <c r="B13" s="86"/>
      <c r="C13" s="86"/>
      <c r="D13" s="86" t="s">
        <v>410</v>
      </c>
      <c r="E13" s="193" t="s">
        <v>174</v>
      </c>
      <c r="F13" s="95">
        <v>24358.6</v>
      </c>
      <c r="G13" s="95">
        <v>24074.7</v>
      </c>
      <c r="H13" s="95">
        <v>25947.4</v>
      </c>
      <c r="I13" s="98">
        <f t="shared" si="0"/>
        <v>107.7787054459661</v>
      </c>
      <c r="J13" s="312"/>
    </row>
    <row r="14" spans="1:10">
      <c r="A14" s="86"/>
      <c r="B14" s="86"/>
      <c r="C14" s="86"/>
      <c r="D14" s="86" t="s">
        <v>411</v>
      </c>
      <c r="E14" s="193" t="s">
        <v>174</v>
      </c>
      <c r="F14" s="95">
        <v>27636.400000000001</v>
      </c>
      <c r="G14" s="95">
        <v>29341</v>
      </c>
      <c r="H14" s="95">
        <v>30469.8</v>
      </c>
      <c r="I14" s="98">
        <f t="shared" si="0"/>
        <v>103.84717630619269</v>
      </c>
      <c r="J14" s="312"/>
    </row>
    <row r="15" spans="1:10">
      <c r="A15" s="86"/>
      <c r="B15" s="86"/>
      <c r="C15" s="86"/>
      <c r="D15" s="86" t="s">
        <v>412</v>
      </c>
      <c r="E15" s="193" t="s">
        <v>174</v>
      </c>
      <c r="F15" s="95">
        <v>37310.800000000003</v>
      </c>
      <c r="G15" s="95">
        <v>39930</v>
      </c>
      <c r="H15" s="95">
        <v>40395.199999999997</v>
      </c>
      <c r="I15" s="98">
        <f t="shared" si="0"/>
        <v>101.16503881793138</v>
      </c>
      <c r="J15" s="312"/>
    </row>
    <row r="16" spans="1:10">
      <c r="A16" s="86"/>
      <c r="B16" s="86"/>
      <c r="C16" s="86"/>
      <c r="D16" s="86" t="s">
        <v>413</v>
      </c>
      <c r="E16" s="193" t="s">
        <v>174</v>
      </c>
      <c r="F16" s="95">
        <v>24609.4</v>
      </c>
      <c r="G16" s="95">
        <v>24302</v>
      </c>
      <c r="H16" s="95">
        <v>27034.1</v>
      </c>
      <c r="I16" s="98">
        <f t="shared" si="0"/>
        <v>111.2422845856308</v>
      </c>
      <c r="J16" s="312"/>
    </row>
    <row r="17" spans="1:10">
      <c r="A17" s="86"/>
      <c r="B17" s="86"/>
      <c r="C17" s="86"/>
      <c r="D17" s="86" t="s">
        <v>414</v>
      </c>
      <c r="E17" s="193" t="s">
        <v>174</v>
      </c>
      <c r="F17" s="95">
        <v>24211.5</v>
      </c>
      <c r="G17" s="95">
        <v>23833</v>
      </c>
      <c r="H17" s="95">
        <v>26161</v>
      </c>
      <c r="I17" s="98">
        <f t="shared" si="0"/>
        <v>109.76796878278017</v>
      </c>
      <c r="J17" s="312"/>
    </row>
    <row r="18" spans="1:10">
      <c r="A18" s="86"/>
      <c r="B18" s="86"/>
      <c r="C18" s="86"/>
      <c r="D18" s="86" t="s">
        <v>415</v>
      </c>
      <c r="E18" s="193" t="s">
        <v>174</v>
      </c>
      <c r="F18" s="95">
        <v>25882.3</v>
      </c>
      <c r="G18" s="95">
        <v>26426.6</v>
      </c>
      <c r="H18" s="95">
        <v>28415.200000000001</v>
      </c>
      <c r="I18" s="98">
        <f t="shared" si="0"/>
        <v>107.52499375629102</v>
      </c>
      <c r="J18" s="312"/>
    </row>
    <row r="19" spans="1:10">
      <c r="A19" s="86"/>
      <c r="B19" s="86"/>
      <c r="C19" s="86"/>
      <c r="D19" s="86" t="s">
        <v>416</v>
      </c>
      <c r="E19" s="193" t="s">
        <v>174</v>
      </c>
      <c r="F19" s="95">
        <v>32458.400000000001</v>
      </c>
      <c r="G19" s="95">
        <v>31471.200000000001</v>
      </c>
      <c r="H19" s="95">
        <v>33680.6</v>
      </c>
      <c r="I19" s="98">
        <f t="shared" si="0"/>
        <v>107.02038689341366</v>
      </c>
      <c r="J19" s="312"/>
    </row>
    <row r="20" spans="1:10">
      <c r="A20" s="86"/>
      <c r="B20" s="86"/>
      <c r="C20" s="86"/>
      <c r="D20" s="86" t="s">
        <v>417</v>
      </c>
      <c r="E20" s="193" t="s">
        <v>174</v>
      </c>
      <c r="F20" s="95">
        <v>30030.7</v>
      </c>
      <c r="G20" s="95">
        <v>29696</v>
      </c>
      <c r="H20" s="95">
        <v>32607.4</v>
      </c>
      <c r="I20" s="98">
        <f t="shared" si="0"/>
        <v>109.8040140086207</v>
      </c>
      <c r="J20" s="312"/>
    </row>
    <row r="21" spans="1:10">
      <c r="A21" s="86"/>
      <c r="B21" s="86"/>
      <c r="C21" s="86"/>
      <c r="D21" s="86" t="s">
        <v>418</v>
      </c>
      <c r="E21" s="193" t="s">
        <v>174</v>
      </c>
      <c r="F21" s="95">
        <v>29201</v>
      </c>
      <c r="G21" s="95">
        <v>28743.5</v>
      </c>
      <c r="H21" s="95">
        <v>32338.2</v>
      </c>
      <c r="I21" s="98">
        <f t="shared" si="0"/>
        <v>112.50613182110739</v>
      </c>
      <c r="J21" s="312"/>
    </row>
    <row r="22" spans="1:10">
      <c r="A22" s="86"/>
      <c r="B22" s="86"/>
      <c r="C22" s="86"/>
      <c r="D22" s="86" t="s">
        <v>419</v>
      </c>
      <c r="E22" s="193" t="s">
        <v>174</v>
      </c>
      <c r="F22" s="95">
        <v>30687.4</v>
      </c>
      <c r="G22" s="95">
        <v>29719</v>
      </c>
      <c r="H22" s="95">
        <v>33174.5</v>
      </c>
      <c r="I22" s="98">
        <f t="shared" si="0"/>
        <v>111.62724183182476</v>
      </c>
      <c r="J22" s="312"/>
    </row>
    <row r="23" spans="1:10">
      <c r="A23" s="86"/>
      <c r="B23" s="86"/>
      <c r="C23" s="86"/>
      <c r="D23" s="86" t="s">
        <v>420</v>
      </c>
      <c r="E23" s="193" t="s">
        <v>174</v>
      </c>
      <c r="F23" s="95">
        <v>23882.400000000001</v>
      </c>
      <c r="G23" s="95">
        <v>24363.5</v>
      </c>
      <c r="H23" s="95">
        <v>25581.9</v>
      </c>
      <c r="I23" s="98">
        <f t="shared" si="0"/>
        <v>105.00092351263162</v>
      </c>
      <c r="J23" s="312"/>
    </row>
    <row r="24" spans="1:10">
      <c r="A24" s="86"/>
      <c r="B24" s="86"/>
      <c r="C24" s="86"/>
      <c r="D24" s="86" t="s">
        <v>421</v>
      </c>
      <c r="E24" s="193" t="s">
        <v>174</v>
      </c>
      <c r="F24" s="95">
        <v>29399.9</v>
      </c>
      <c r="G24" s="95">
        <v>27888.6</v>
      </c>
      <c r="H24" s="95">
        <v>29306.799999999999</v>
      </c>
      <c r="I24" s="98">
        <f t="shared" si="0"/>
        <v>105.08523195857806</v>
      </c>
      <c r="J24" s="312"/>
    </row>
    <row r="25" spans="1:10">
      <c r="A25" s="86"/>
      <c r="B25" s="86"/>
      <c r="C25" s="86"/>
      <c r="D25" s="86" t="s">
        <v>422</v>
      </c>
      <c r="E25" s="193" t="s">
        <v>174</v>
      </c>
      <c r="F25" s="95">
        <v>24088.2</v>
      </c>
      <c r="G25" s="95">
        <v>23602</v>
      </c>
      <c r="H25" s="95">
        <v>26240.6</v>
      </c>
      <c r="I25" s="98">
        <f t="shared" si="0"/>
        <v>111.17956105414794</v>
      </c>
      <c r="J25" s="312"/>
    </row>
    <row r="26" spans="1:10">
      <c r="A26" s="86"/>
      <c r="B26" s="86"/>
      <c r="C26" s="86"/>
      <c r="D26" s="86" t="s">
        <v>423</v>
      </c>
      <c r="E26" s="193" t="s">
        <v>174</v>
      </c>
      <c r="F26" s="95">
        <v>23938.9</v>
      </c>
      <c r="G26" s="95">
        <v>25438.3</v>
      </c>
      <c r="H26" s="95">
        <v>24917.599999999999</v>
      </c>
      <c r="I26" s="98">
        <f t="shared" si="0"/>
        <v>97.953086487697689</v>
      </c>
      <c r="J26" s="312"/>
    </row>
    <row r="27" spans="1:10">
      <c r="A27" s="86"/>
      <c r="B27" s="86"/>
      <c r="C27" s="86"/>
      <c r="D27" s="86" t="s">
        <v>424</v>
      </c>
      <c r="E27" s="193" t="s">
        <v>174</v>
      </c>
      <c r="F27" s="95">
        <v>26110.799999999999</v>
      </c>
      <c r="G27" s="95">
        <v>26406.3</v>
      </c>
      <c r="H27" s="95">
        <v>27158.6</v>
      </c>
      <c r="I27" s="98">
        <f t="shared" si="0"/>
        <v>102.84894135111696</v>
      </c>
      <c r="J27" s="312"/>
    </row>
    <row r="28" spans="1:10">
      <c r="A28" s="86"/>
      <c r="B28" s="86"/>
      <c r="C28" s="86"/>
      <c r="D28" s="86" t="s">
        <v>425</v>
      </c>
      <c r="E28" s="193" t="s">
        <v>174</v>
      </c>
      <c r="F28" s="95">
        <v>28325.4</v>
      </c>
      <c r="G28" s="95">
        <v>27994.799999999999</v>
      </c>
      <c r="H28" s="95">
        <v>30881.5</v>
      </c>
      <c r="I28" s="98">
        <f t="shared" si="0"/>
        <v>110.31155786074558</v>
      </c>
      <c r="J28" s="312"/>
    </row>
    <row r="29" spans="1:10">
      <c r="A29" s="86"/>
      <c r="B29" s="86"/>
      <c r="C29" s="86"/>
      <c r="D29" s="86" t="s">
        <v>426</v>
      </c>
      <c r="E29" s="193" t="s">
        <v>174</v>
      </c>
      <c r="F29" s="95">
        <v>26852.5</v>
      </c>
      <c r="G29" s="95">
        <v>26918.73</v>
      </c>
      <c r="H29" s="95">
        <v>29277.7</v>
      </c>
      <c r="I29" s="98">
        <f t="shared" si="0"/>
        <v>108.76330346936874</v>
      </c>
      <c r="J29" s="312"/>
    </row>
    <row r="30" spans="1:10">
      <c r="A30" s="86"/>
      <c r="B30" s="86"/>
      <c r="C30" s="86"/>
      <c r="D30" s="86" t="s">
        <v>427</v>
      </c>
      <c r="E30" s="193" t="s">
        <v>174</v>
      </c>
      <c r="F30" s="95">
        <v>24818.5</v>
      </c>
      <c r="G30" s="95">
        <v>24033.200000000001</v>
      </c>
      <c r="H30" s="95">
        <v>26217.599999999999</v>
      </c>
      <c r="I30" s="98">
        <f t="shared" si="0"/>
        <v>109.08909342076794</v>
      </c>
      <c r="J30" s="312"/>
    </row>
    <row r="31" spans="1:10">
      <c r="A31" s="86"/>
      <c r="B31" s="86"/>
      <c r="C31" s="86"/>
      <c r="D31" s="86" t="s">
        <v>428</v>
      </c>
      <c r="E31" s="193" t="s">
        <v>174</v>
      </c>
      <c r="F31" s="95">
        <v>26701</v>
      </c>
      <c r="G31" s="95">
        <v>26520.74</v>
      </c>
      <c r="H31" s="95">
        <v>28006.6</v>
      </c>
      <c r="I31" s="98">
        <f t="shared" si="0"/>
        <v>105.60263401398301</v>
      </c>
      <c r="J31" s="312"/>
    </row>
    <row r="32" spans="1:10">
      <c r="A32" s="86"/>
      <c r="B32" s="86"/>
      <c r="C32" s="86"/>
      <c r="D32" s="86" t="s">
        <v>429</v>
      </c>
      <c r="E32" s="193" t="s">
        <v>174</v>
      </c>
      <c r="F32" s="95">
        <v>29500</v>
      </c>
      <c r="G32" s="95">
        <v>28851.53</v>
      </c>
      <c r="H32" s="95">
        <v>31305.200000000001</v>
      </c>
      <c r="I32" s="98">
        <f t="shared" si="0"/>
        <v>108.50447099339274</v>
      </c>
      <c r="J32" s="312"/>
    </row>
    <row r="33" spans="1:10">
      <c r="A33" s="86"/>
      <c r="B33" s="86"/>
      <c r="C33" s="86"/>
      <c r="D33" s="86" t="s">
        <v>430</v>
      </c>
      <c r="E33" s="193" t="s">
        <v>174</v>
      </c>
      <c r="F33" s="95">
        <v>26015.200000000001</v>
      </c>
      <c r="G33" s="95">
        <v>26428.7</v>
      </c>
      <c r="H33" s="95">
        <v>27101.4</v>
      </c>
      <c r="I33" s="98">
        <f t="shared" si="0"/>
        <v>102.54533896862122</v>
      </c>
      <c r="J33" s="312"/>
    </row>
    <row r="34" spans="1:10">
      <c r="A34" s="86"/>
      <c r="B34" s="86"/>
      <c r="C34" s="86"/>
      <c r="D34" s="86" t="s">
        <v>431</v>
      </c>
      <c r="E34" s="193" t="s">
        <v>174</v>
      </c>
      <c r="F34" s="95">
        <v>23084.9</v>
      </c>
      <c r="G34" s="95">
        <v>21875</v>
      </c>
      <c r="H34" s="95">
        <v>24056.2</v>
      </c>
      <c r="I34" s="98">
        <f t="shared" si="0"/>
        <v>109.97120000000001</v>
      </c>
      <c r="J34" s="312"/>
    </row>
    <row r="35" spans="1:10">
      <c r="A35" s="86"/>
      <c r="B35" s="86"/>
      <c r="C35" s="86"/>
      <c r="D35" s="86" t="s">
        <v>432</v>
      </c>
      <c r="E35" s="193" t="s">
        <v>174</v>
      </c>
      <c r="F35" s="95">
        <v>32858.5</v>
      </c>
      <c r="G35" s="95">
        <v>30563.31</v>
      </c>
      <c r="H35" s="95">
        <v>34695.4</v>
      </c>
      <c r="I35" s="98">
        <f t="shared" si="0"/>
        <v>113.51977256390097</v>
      </c>
      <c r="J35" s="312"/>
    </row>
    <row r="36" spans="1:10">
      <c r="A36" s="86"/>
      <c r="B36" s="86"/>
      <c r="C36" s="86"/>
      <c r="D36" s="86" t="s">
        <v>433</v>
      </c>
      <c r="E36" s="193" t="s">
        <v>174</v>
      </c>
      <c r="F36" s="95">
        <v>24310.1</v>
      </c>
      <c r="G36" s="95">
        <v>23310</v>
      </c>
      <c r="H36" s="95">
        <v>27734.799999999999</v>
      </c>
      <c r="I36" s="98">
        <f t="shared" si="0"/>
        <v>118.98241098241098</v>
      </c>
      <c r="J36" s="312"/>
    </row>
    <row r="37" spans="1:10">
      <c r="A37" s="86"/>
      <c r="B37" s="86"/>
      <c r="C37" s="86"/>
      <c r="D37" s="86" t="s">
        <v>434</v>
      </c>
      <c r="E37" s="193" t="s">
        <v>174</v>
      </c>
      <c r="F37" s="95">
        <v>38621.1</v>
      </c>
      <c r="G37" s="95">
        <v>39850.6</v>
      </c>
      <c r="H37" s="95">
        <v>41380.400000000001</v>
      </c>
      <c r="I37" s="98">
        <f t="shared" si="0"/>
        <v>103.83883806015469</v>
      </c>
      <c r="J37" s="312"/>
    </row>
    <row r="38" spans="1:10" ht="31.5">
      <c r="A38" s="86"/>
      <c r="B38" s="86"/>
      <c r="C38" s="86"/>
      <c r="D38" s="86" t="s">
        <v>435</v>
      </c>
      <c r="E38" s="193" t="s">
        <v>174</v>
      </c>
      <c r="F38" s="95">
        <v>39740.199999999997</v>
      </c>
      <c r="G38" s="95">
        <v>42140</v>
      </c>
      <c r="H38" s="95">
        <v>41767.5</v>
      </c>
      <c r="I38" s="98">
        <f t="shared" si="0"/>
        <v>99.116041765543429</v>
      </c>
      <c r="J38" s="312"/>
    </row>
    <row r="39" spans="1:10">
      <c r="A39" s="86"/>
      <c r="B39" s="86"/>
      <c r="C39" s="86"/>
      <c r="D39" s="86" t="s">
        <v>436</v>
      </c>
      <c r="E39" s="193" t="s">
        <v>174</v>
      </c>
      <c r="F39" s="95">
        <v>32467.8</v>
      </c>
      <c r="G39" s="95">
        <v>34023.199999999997</v>
      </c>
      <c r="H39" s="95">
        <v>34394.6</v>
      </c>
      <c r="I39" s="98">
        <f t="shared" si="0"/>
        <v>101.09160807919302</v>
      </c>
      <c r="J39" s="312"/>
    </row>
    <row r="40" spans="1:10">
      <c r="A40" s="86"/>
      <c r="B40" s="86"/>
      <c r="C40" s="86"/>
      <c r="D40" s="86" t="s">
        <v>437</v>
      </c>
      <c r="E40" s="193" t="s">
        <v>174</v>
      </c>
      <c r="F40" s="95">
        <v>27908.3</v>
      </c>
      <c r="G40" s="95">
        <v>26933.19</v>
      </c>
      <c r="H40" s="95">
        <v>29361.5</v>
      </c>
      <c r="I40" s="98">
        <f t="shared" si="0"/>
        <v>109.01605045670418</v>
      </c>
      <c r="J40" s="312"/>
    </row>
    <row r="41" spans="1:10" ht="31.5">
      <c r="A41" s="86"/>
      <c r="B41" s="86"/>
      <c r="C41" s="86"/>
      <c r="D41" s="86" t="s">
        <v>438</v>
      </c>
      <c r="E41" s="193" t="s">
        <v>174</v>
      </c>
      <c r="F41" s="95">
        <v>34752.5</v>
      </c>
      <c r="G41" s="95">
        <v>35836.44</v>
      </c>
      <c r="H41" s="95">
        <v>34883.4</v>
      </c>
      <c r="I41" s="98">
        <f t="shared" si="0"/>
        <v>97.340584053549946</v>
      </c>
      <c r="J41" s="313"/>
    </row>
    <row r="45" spans="1:10">
      <c r="A45" s="85"/>
    </row>
  </sheetData>
  <mergeCells count="18">
    <mergeCell ref="D11:J11"/>
    <mergeCell ref="J12:J41"/>
    <mergeCell ref="G7:H7"/>
    <mergeCell ref="I7:I9"/>
    <mergeCell ref="J7:J9"/>
    <mergeCell ref="G8:G9"/>
    <mergeCell ref="H8:H9"/>
    <mergeCell ref="D10:J10"/>
    <mergeCell ref="A2:J2"/>
    <mergeCell ref="A3:J3"/>
    <mergeCell ref="A4:J4"/>
    <mergeCell ref="A5:J5"/>
    <mergeCell ref="A6:J6"/>
    <mergeCell ref="A7:B8"/>
    <mergeCell ref="C7:C9"/>
    <mergeCell ref="D7:D9"/>
    <mergeCell ref="E7:E9"/>
    <mergeCell ref="F7:F9"/>
  </mergeCells>
  <printOptions horizontalCentered="1"/>
  <pageMargins left="0.51181102362204722" right="0.31496062992125984" top="0.55118110236220474" bottom="0.35433070866141736"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N18"/>
  <sheetViews>
    <sheetView tabSelected="1" topLeftCell="A20" workbookViewId="0">
      <selection activeCell="F15" sqref="F15"/>
    </sheetView>
  </sheetViews>
  <sheetFormatPr defaultColWidth="8.7109375" defaultRowHeight="12.75"/>
  <cols>
    <col min="1" max="1" width="8.28515625" style="319" customWidth="1"/>
    <col min="2" max="2" width="28.42578125" style="319" customWidth="1"/>
    <col min="3" max="3" width="15.85546875" style="319" customWidth="1"/>
    <col min="4" max="4" width="11" style="200" customWidth="1"/>
    <col min="5" max="5" width="60.7109375" style="322" customWidth="1"/>
    <col min="6" max="16384" width="8.7109375" style="319"/>
  </cols>
  <sheetData>
    <row r="1" spans="1:14">
      <c r="E1" s="320" t="s">
        <v>243</v>
      </c>
    </row>
    <row r="2" spans="1:14">
      <c r="A2" s="321"/>
    </row>
    <row r="3" spans="1:14">
      <c r="A3" s="317" t="s">
        <v>244</v>
      </c>
      <c r="B3" s="317"/>
      <c r="C3" s="317"/>
      <c r="D3" s="317"/>
      <c r="E3" s="317"/>
    </row>
    <row r="4" spans="1:14">
      <c r="A4" s="317" t="s">
        <v>520</v>
      </c>
      <c r="B4" s="317"/>
      <c r="C4" s="317"/>
      <c r="D4" s="317"/>
      <c r="E4" s="317"/>
    </row>
    <row r="5" spans="1:14" s="8" customFormat="1" ht="25.5" customHeight="1">
      <c r="A5" s="47" t="s">
        <v>521</v>
      </c>
      <c r="B5" s="48"/>
      <c r="C5" s="48"/>
      <c r="D5" s="189"/>
      <c r="E5" s="10"/>
      <c r="F5" s="48"/>
      <c r="G5" s="48"/>
      <c r="H5" s="48"/>
      <c r="I5" s="48"/>
      <c r="J5" s="48"/>
      <c r="K5" s="48"/>
      <c r="L5" s="48"/>
      <c r="M5" s="48"/>
      <c r="N5" s="48"/>
    </row>
    <row r="6" spans="1:14">
      <c r="A6" s="323" t="s">
        <v>245</v>
      </c>
      <c r="B6" s="317"/>
      <c r="C6" s="317"/>
      <c r="D6" s="317"/>
      <c r="E6" s="317"/>
      <c r="F6" s="323"/>
      <c r="G6" s="323"/>
      <c r="H6" s="323"/>
      <c r="I6" s="323"/>
      <c r="J6" s="323"/>
      <c r="K6" s="323"/>
      <c r="L6" s="323"/>
      <c r="M6" s="323"/>
      <c r="N6" s="323"/>
    </row>
    <row r="7" spans="1:14">
      <c r="A7" s="324" t="s">
        <v>522</v>
      </c>
      <c r="B7" s="324"/>
      <c r="C7" s="324"/>
      <c r="D7" s="324"/>
      <c r="E7" s="324"/>
      <c r="F7" s="323"/>
      <c r="G7" s="323"/>
      <c r="H7" s="323"/>
      <c r="I7" s="323"/>
      <c r="J7" s="323"/>
      <c r="K7" s="323"/>
      <c r="L7" s="323"/>
      <c r="M7" s="323"/>
      <c r="N7" s="323"/>
    </row>
    <row r="8" spans="1:14">
      <c r="A8" s="321"/>
    </row>
    <row r="9" spans="1:14" ht="25.5">
      <c r="A9" s="325" t="s">
        <v>246</v>
      </c>
      <c r="B9" s="325" t="s">
        <v>247</v>
      </c>
      <c r="C9" s="325" t="s">
        <v>248</v>
      </c>
      <c r="D9" s="325" t="s">
        <v>249</v>
      </c>
      <c r="E9" s="325" t="s">
        <v>250</v>
      </c>
    </row>
    <row r="10" spans="1:14" hidden="1">
      <c r="A10" s="326">
        <v>1</v>
      </c>
      <c r="B10" s="327" t="s">
        <v>251</v>
      </c>
      <c r="C10" s="328">
        <v>42471</v>
      </c>
      <c r="D10" s="329">
        <v>144</v>
      </c>
      <c r="E10" s="330" t="s">
        <v>252</v>
      </c>
    </row>
    <row r="11" spans="1:14" hidden="1">
      <c r="A11" s="331"/>
      <c r="B11" s="332"/>
      <c r="C11" s="328"/>
      <c r="D11" s="329"/>
      <c r="E11" s="330"/>
    </row>
    <row r="12" spans="1:14" hidden="1">
      <c r="A12" s="333"/>
      <c r="B12" s="334"/>
      <c r="C12" s="328"/>
      <c r="D12" s="329"/>
      <c r="E12" s="330"/>
    </row>
    <row r="13" spans="1:14" ht="216.75" hidden="1">
      <c r="A13" s="335">
        <v>2</v>
      </c>
      <c r="B13" s="336" t="s">
        <v>251</v>
      </c>
      <c r="C13" s="337">
        <v>42674</v>
      </c>
      <c r="D13" s="335">
        <v>455</v>
      </c>
      <c r="E13" s="336" t="s">
        <v>253</v>
      </c>
    </row>
    <row r="14" spans="1:14" ht="102">
      <c r="A14" s="335">
        <v>1</v>
      </c>
      <c r="B14" s="336" t="s">
        <v>251</v>
      </c>
      <c r="C14" s="337">
        <v>43913</v>
      </c>
      <c r="D14" s="335">
        <v>65</v>
      </c>
      <c r="E14" s="338" t="s">
        <v>523</v>
      </c>
    </row>
    <row r="15" spans="1:14" ht="51">
      <c r="A15" s="335">
        <v>2</v>
      </c>
      <c r="B15" s="336" t="s">
        <v>251</v>
      </c>
      <c r="C15" s="337">
        <v>43921</v>
      </c>
      <c r="D15" s="335">
        <v>86</v>
      </c>
      <c r="E15" s="339" t="s">
        <v>524</v>
      </c>
    </row>
    <row r="16" spans="1:14" ht="153">
      <c r="A16" s="335">
        <v>3</v>
      </c>
      <c r="B16" s="336" t="s">
        <v>251</v>
      </c>
      <c r="C16" s="337">
        <v>44082</v>
      </c>
      <c r="D16" s="335">
        <v>417</v>
      </c>
      <c r="E16" s="336" t="s">
        <v>525</v>
      </c>
    </row>
    <row r="17" spans="1:5" ht="215.25" customHeight="1">
      <c r="A17" s="335">
        <v>4</v>
      </c>
      <c r="B17" s="336" t="s">
        <v>251</v>
      </c>
      <c r="C17" s="337">
        <v>44196</v>
      </c>
      <c r="D17" s="335">
        <v>651</v>
      </c>
      <c r="E17" s="340" t="s">
        <v>526</v>
      </c>
    </row>
    <row r="18" spans="1:5" ht="27" customHeight="1">
      <c r="A18" s="317" t="s">
        <v>254</v>
      </c>
      <c r="B18" s="317"/>
      <c r="C18" s="317"/>
      <c r="D18" s="317"/>
      <c r="E18" s="317"/>
    </row>
  </sheetData>
  <mergeCells count="10">
    <mergeCell ref="A18:E18"/>
    <mergeCell ref="A3:E3"/>
    <mergeCell ref="A4:E4"/>
    <mergeCell ref="B6:E6"/>
    <mergeCell ref="A7:E7"/>
    <mergeCell ref="A10:A12"/>
    <mergeCell ref="B10:B12"/>
    <mergeCell ref="C10:C12"/>
    <mergeCell ref="D10:D12"/>
    <mergeCell ref="E10:E12"/>
  </mergeCells>
  <pageMargins left="0.32" right="0.23622047244094491" top="0.3937007874015748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12</vt:i4>
      </vt:variant>
    </vt:vector>
  </HeadingPairs>
  <TitlesOfParts>
    <vt:vector size="19" baseType="lpstr">
      <vt:lpstr>Форма 1</vt:lpstr>
      <vt:lpstr>Форма 2</vt:lpstr>
      <vt:lpstr>Форма 3 мероприятия</vt:lpstr>
      <vt:lpstr>Форма 4 Госзадание</vt:lpstr>
      <vt:lpstr>Форма 5 целевые показатели</vt:lpstr>
      <vt:lpstr>Форма 5а МО </vt:lpstr>
      <vt:lpstr>Форма 6</vt:lpstr>
      <vt:lpstr>'Форма 1'!Заголовки_для_печати</vt:lpstr>
      <vt:lpstr>'Форма 2'!Заголовки_для_печати</vt:lpstr>
      <vt:lpstr>'Форма 3 мероприятия'!Заголовки_для_печати</vt:lpstr>
      <vt:lpstr>'Форма 4 Госзадание'!Заголовки_для_печати</vt:lpstr>
      <vt:lpstr>'Форма 5 целевые показатели'!Заголовки_для_печати</vt:lpstr>
      <vt:lpstr>'Форма 1'!Область_печати</vt:lpstr>
      <vt:lpstr>'Форма 2'!Область_печати</vt:lpstr>
      <vt:lpstr>'Форма 3 мероприятия'!Область_печати</vt:lpstr>
      <vt:lpstr>'Форма 4 Госзадание'!Область_печати</vt:lpstr>
      <vt:lpstr>'Форма 5 целевые показатели'!Область_печати</vt:lpstr>
      <vt:lpstr>'Форма 5а МО '!Область_печати</vt:lpstr>
      <vt:lpstr>'Форма 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2021-05-11T07:50:43Z</cp:lastPrinted>
  <dcterms:created xsi:type="dcterms:W3CDTF">2019-05-17T11:19:05Z</dcterms:created>
  <dcterms:modified xsi:type="dcterms:W3CDTF">2021-06-02T09:30:39Z</dcterms:modified>
</cp:coreProperties>
</file>